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 yWindow="105" windowWidth="12765" windowHeight="13320" tabRatio="834" activeTab="5"/>
  </bookViews>
  <sheets>
    <sheet name="Beg Inventory Listing" sheetId="1" r:id="rId1"/>
    <sheet name="End Inventory Listing" sheetId="2" r:id="rId2"/>
    <sheet name="Beg Balance Sheet" sheetId="3" r:id="rId3"/>
    <sheet name="End Balance Sheet" sheetId="4" r:id="rId4"/>
    <sheet name="Income Statement" sheetId="5" r:id="rId5"/>
    <sheet name="Cash Flow Projection" sheetId="6" r:id="rId6"/>
    <sheet name="Instructions" sheetId="7" r:id="rId7"/>
  </sheets>
  <definedNames>
    <definedName name="_xlnm.Print_Area" localSheetId="2">'Beg Balance Sheet'!$A$1:$O$43</definedName>
    <definedName name="_xlnm.Print_Area" localSheetId="0">'Beg Inventory Listing'!$A$1:$K$90</definedName>
    <definedName name="_xlnm.Print_Area" localSheetId="5">'Cash Flow Projection'!$A$1:$G$68</definedName>
    <definedName name="_xlnm.Print_Area" localSheetId="3">'End Balance Sheet'!$A$1:$O$43</definedName>
    <definedName name="_xlnm.Print_Area" localSheetId="1">'End Inventory Listing'!$A$1:$K$90</definedName>
    <definedName name="_xlnm.Print_Area" localSheetId="4">'Income Statement'!$A$1:$D$81</definedName>
    <definedName name="_xlnm.Print_Area" localSheetId="6">'Instructions'!$A$1:$A$43</definedName>
  </definedNames>
  <calcPr fullCalcOnLoad="1"/>
</workbook>
</file>

<file path=xl/sharedStrings.xml><?xml version="1.0" encoding="utf-8"?>
<sst xmlns="http://schemas.openxmlformats.org/spreadsheetml/2006/main" count="480" uniqueCount="225">
  <si>
    <t>Vermont Farm Viability Enhancement Program</t>
  </si>
  <si>
    <t xml:space="preserve">(1) Please identify the farm, always using one or more farmers' names; the name of the farm may be included too. </t>
  </si>
  <si>
    <t>(2) Always state the calendar year or 12-month period that the statement covers.</t>
  </si>
  <si>
    <t>ACCRUAL ADJUSTED INCOME STATEMENT</t>
  </si>
  <si>
    <t xml:space="preserve">    Rents paid—land, buildings</t>
  </si>
  <si>
    <r>
      <t xml:space="preserve">Depreciation Expense </t>
    </r>
    <r>
      <rPr>
        <sz val="9"/>
        <rFont val="Arial"/>
        <family val="2"/>
      </rPr>
      <t>(actual, see directions)</t>
    </r>
  </si>
  <si>
    <t>Total Depreciation Expense</t>
  </si>
  <si>
    <t>TOTAL ADJUSTED INCOME</t>
  </si>
  <si>
    <t>TOTAL ADJUSTED EXPENSES</t>
  </si>
  <si>
    <r>
      <t xml:space="preserve">(5) Do not enter sales of capital assets as income. When a capital asset is sold it can generate a capital gain or a loss, but technically speaking, selling off assets does not generate income from the </t>
    </r>
    <r>
      <rPr>
        <u val="single"/>
        <sz val="10"/>
        <rFont val="Arial"/>
        <family val="2"/>
      </rPr>
      <t>operation</t>
    </r>
    <r>
      <rPr>
        <sz val="10"/>
        <rFont val="Arial"/>
        <family val="2"/>
      </rPr>
      <t xml:space="preserve"> of the farm, hence capital gains and losses are not to be computed in Net Farm Income from </t>
    </r>
    <r>
      <rPr>
        <u val="single"/>
        <sz val="10"/>
        <rFont val="Arial"/>
        <family val="2"/>
      </rPr>
      <t>Operations</t>
    </r>
    <r>
      <rPr>
        <sz val="10"/>
        <rFont val="Arial"/>
        <family val="2"/>
      </rPr>
      <t xml:space="preserve">. </t>
    </r>
  </si>
  <si>
    <t>(6) Do not include purchases of capital assets as expenses. Instead, when a capital asset is purchased, its value is depreciated each year of its useful life. The amount of this annual depreciation is the only figure that should be entered on the income statement as an expense related to that capital investment. (See #9 below.)</t>
  </si>
  <si>
    <t>(7) Do not include nonfarm income. The income statement is designed to show the profitability of the farm as a farm only.</t>
  </si>
  <si>
    <t xml:space="preserve">(8) Do not include nonfarm expenses. You may need to separate the farm portion from expenses that are shared between farm and nonfarm activities; this can be based on specific records or based on a factor, such as is used in filing the farm's income taxes. </t>
  </si>
  <si>
    <t>(9) In order to accurately enter accrual adjustments, you will need two balance sheets, one as of the beginning date of the income statement, and one as of the end date of the income statement. In the absence of two balance sheets, estimate adjustments based on farmer interview or records.</t>
  </si>
  <si>
    <r>
      <t>Accrued Income Adjustments</t>
    </r>
    <r>
      <rPr>
        <sz val="10"/>
        <rFont val="Arial"/>
        <family val="2"/>
      </rPr>
      <t xml:space="preserve"> </t>
    </r>
    <r>
      <rPr>
        <sz val="9"/>
        <rFont val="Arial"/>
        <family val="2"/>
      </rPr>
      <t>(from 2 balance sheets)</t>
    </r>
  </si>
  <si>
    <r>
      <t>Accrued Expense Adjustments</t>
    </r>
    <r>
      <rPr>
        <sz val="9"/>
        <rFont val="Arial"/>
        <family val="2"/>
      </rPr>
      <t>(from 2 balance sheets)</t>
    </r>
  </si>
  <si>
    <t>Total Accrued Income Adjustments</t>
  </si>
  <si>
    <t>Total Accrued Expense Adjustments</t>
  </si>
  <si>
    <t>(11) For depreciation, estimate actual depreciation for the 12-month period of the income statement. Actual depreciation is not necessarily equivalent to a farmer's IRS depreciation, which can be accelerated to create a tax deduction. The most significant tax depreciation to avoid on farm income statements is the IRS Section 179 deduction, which allows a tax filer to expense significant amounts of capital purchases in one tax year, to offset income. Putting a Section 179 deduction on a farm income statement will skew actual depreciation. Instead, estimate annual depreciation over the expected useful life of the asset.</t>
  </si>
  <si>
    <t>(12) Do not enter the value of unpaid family labor or "owner's draw" unless the farm is set up as a corporation with salaries paid to stakeholders, in which case these salaries can be reported under labor hired. If this is the case, please make a note at the bottom of the form.</t>
  </si>
  <si>
    <t>(13) Net Farm Income from Operations (NFIFO) is the profit or loss from the operation of the farm during one 12-month period. Thus, it represents income from operations that is available for family living expense, capital investment, savings, or reserves, after accrual adjustments and depreciation have been accounted for. On a separate sheet NFIFO can be adjusted for capital gains or losses to yield Net Farm Income. However NFIFO is the more useful figure, since it is used as the basis for profitability ratio analysis.</t>
  </si>
  <si>
    <t xml:space="preserve">*Accounts receivable now minus accounts receivable 12 months ago </t>
  </si>
  <si>
    <t>*Prepaid expenses now minus prepaid expenses 12 months ago</t>
  </si>
  <si>
    <t xml:space="preserve">*Current accounts payable now minus current accounts payable 12 months ago </t>
  </si>
  <si>
    <t>*Accrued interest now minus accrued interest 12 months ago</t>
  </si>
  <si>
    <t>*Income taxes and Social Security taxes payable now minus same taxes payable 12 months ago</t>
  </si>
  <si>
    <r>
      <t xml:space="preserve">(4) Please note that </t>
    </r>
    <r>
      <rPr>
        <u val="single"/>
        <sz val="10"/>
        <rFont val="Arial"/>
        <family val="2"/>
      </rPr>
      <t>raised</t>
    </r>
    <r>
      <rPr>
        <sz val="10"/>
        <rFont val="Arial"/>
        <family val="2"/>
      </rPr>
      <t xml:space="preserve"> breeding livestock (such as dairy cattle), for the purposes of this form, are not treated as capital assets, since the cost of raising them has been expensed and since selling excess breeding livestock is a common income-producing practice on farms. Sales of raised breeding livestock should be listed on the income statement as cash farm income. Purchases and sales of </t>
    </r>
    <r>
      <rPr>
        <u val="single"/>
        <sz val="10"/>
        <rFont val="Arial"/>
        <family val="2"/>
      </rPr>
      <t>purchased</t>
    </r>
    <r>
      <rPr>
        <sz val="10"/>
        <rFont val="Arial"/>
        <family val="2"/>
      </rPr>
      <t xml:space="preserve"> breeding livestock, on the other hand, should be treated as capital transactions, and should therefore not be listed on the income statement, except under depreciation. (See #5, #6, and #10 below.) Sales of market livestock, whether raised or purchased for resale, are cash transactions.</t>
    </r>
  </si>
  <si>
    <t>(10) In the Accrued Expense Adjustments, for accounts payable, include only accounts that currently due, such as feed bills, etc. Do not include principal on debts unless such amounts are currently due. For accrued interest include only interest that is currently due. For taxes payable include only tax bills that are currently due. Asterisks correspond to items on the balance sheet.</t>
  </si>
  <si>
    <t>Total Variable Expenses:</t>
  </si>
  <si>
    <t>Variable Expenses:</t>
  </si>
  <si>
    <t>Fixed  Expenses:</t>
  </si>
  <si>
    <t>Total Fixed Expenses:</t>
  </si>
  <si>
    <t xml:space="preserve">    Other:</t>
  </si>
  <si>
    <t>NET CASH FARM INCOME (income - expenses)</t>
  </si>
  <si>
    <t>Directions for Completing Income Statement:</t>
  </si>
  <si>
    <t>Instructions for Completing Financial Statements</t>
  </si>
  <si>
    <t>(2) Always date the balance sheet.</t>
  </si>
  <si>
    <t>(3) You can edit the line items to suit the farm, but remember to choose categories that will be useful for financial analysis and for making accrual adjustments to income statements.</t>
  </si>
  <si>
    <t>(4) Enter best estimate of fair market value for all assets. Do not use cost value!</t>
  </si>
  <si>
    <t>(5) A farmhouse should be considered a farm asset to the extent it provides housing for a farm family, provides office space for the farm business, or provides farm-related income for the farm business. Other houses should also be included as farm assets, to the extent they are used to house farm workers. If the farm is a part-time farm, the value of the farm residences may be pro-rated (use a footnote to explain).</t>
  </si>
  <si>
    <t>(6) Nonfarm assets and liabilities are important for lenders. They may also be important to an understanding of the farm's financial status and management. Use your discretion in listing these, or add footnotes for explanation.</t>
  </si>
  <si>
    <t>(7) For current liabilities, include accounts currently payable, and accrued unpaid (overdue) interest. For income and Social Security taxes payable include only those taxes that will be payable during the 12 months following the date of the balance sheet. In addition, under current liabilities, it is preferred that you list the principal balance on short term debt, plus any principal that will be due within 12 months on intermediate and long term debt. If you follow this recommendation, make sure you don't count principal twice! Deduct any intermediate and long term principal you list as a current liability from the principal balances for intermediate and long term. (Study a FINPACK balance sheet to see how this is done.)</t>
  </si>
  <si>
    <t>(8) Capital leases are leases that provide for eventual ownership of a capital item, such as a tractor, a dairy cow, or equipment shed. Do not include operating leases, such as for real estate. On the asset side, estimate the book value of the leased item as of the date of the balance sheet. On the liability side, compute the number of remaining lease payments, including final buyout payment, but you should deduct from this an estimate of hypothetical interest that would be paid if the item had been purchased with a loan for the same period as the lease.</t>
  </si>
  <si>
    <t>(9) You may provide schedule level information to explain both assets and liabilities in further detail on additional pieces of paper.</t>
  </si>
  <si>
    <t>(10) Line items marked with an asterisk correspond to line items for accrual adjustments on the income statement.</t>
  </si>
  <si>
    <t>Directions for Completing Balance Sheets:</t>
  </si>
  <si>
    <t>BALANCE SHEET</t>
  </si>
  <si>
    <t>FARM ASSETS</t>
  </si>
  <si>
    <t>FARM LIABILITIES</t>
  </si>
  <si>
    <r>
      <t xml:space="preserve">Current Assets </t>
    </r>
    <r>
      <rPr>
        <sz val="9"/>
        <rFont val="Arial"/>
        <family val="2"/>
      </rPr>
      <t>(liquid within 12 months)</t>
    </r>
  </si>
  <si>
    <r>
      <t xml:space="preserve">Current Liabilities </t>
    </r>
    <r>
      <rPr>
        <sz val="9"/>
        <rFont val="Arial"/>
        <family val="2"/>
      </rPr>
      <t>(due within 12 months)</t>
    </r>
  </si>
  <si>
    <t>*Accounts payable</t>
  </si>
  <si>
    <t>*Accounts receivable</t>
  </si>
  <si>
    <t>*Accrued (unpaid) interest not included above</t>
  </si>
  <si>
    <t>*Income taxes and Social Security taxes payable</t>
  </si>
  <si>
    <t>Principal due within 12 mos. on long-term debt</t>
  </si>
  <si>
    <t>*Prepaid expenses</t>
  </si>
  <si>
    <t>Operating loan principal balance</t>
  </si>
  <si>
    <t>Short-term loan principal balance</t>
  </si>
  <si>
    <t>Principal due within 12 mos. on intermediate debt</t>
  </si>
  <si>
    <t>Other current assets (describe)</t>
  </si>
  <si>
    <t>Other current liabilities (describe)</t>
  </si>
  <si>
    <t>Total Current Assets</t>
  </si>
  <si>
    <t>Total Current Liabilities</t>
  </si>
  <si>
    <r>
      <t>Intermediate Assets</t>
    </r>
    <r>
      <rPr>
        <sz val="10"/>
        <rFont val="Arial"/>
        <family val="2"/>
      </rPr>
      <t xml:space="preserve"> </t>
    </r>
    <r>
      <rPr>
        <sz val="9"/>
        <rFont val="Arial"/>
        <family val="2"/>
      </rPr>
      <t>(held 1 to 10 years avg.)</t>
    </r>
  </si>
  <si>
    <t>Intermediate loan principal balance</t>
  </si>
  <si>
    <t>Book value of capital lease(s)</t>
  </si>
  <si>
    <t>Capital lease payments due (discount for interest)</t>
  </si>
  <si>
    <t>Other intermediate assets (describe)</t>
  </si>
  <si>
    <t>Other intermediate liabilities (describe)</t>
  </si>
  <si>
    <t>Total Intermediate Assets</t>
  </si>
  <si>
    <t>Total Intermediate Liabilities</t>
  </si>
  <si>
    <t>Long-term Assets</t>
  </si>
  <si>
    <t>Long-term loan principal balance</t>
  </si>
  <si>
    <t>Other long-term assets (describe)</t>
  </si>
  <si>
    <t>Other long-term liabilities (describe)</t>
  </si>
  <si>
    <t>Total Long-term Assets</t>
  </si>
  <si>
    <t>Total Long-term Liabilities</t>
  </si>
  <si>
    <t>Directions for Completing Cash Flow Projection:</t>
  </si>
  <si>
    <t>CASH FLOW PROJECTION</t>
  </si>
  <si>
    <t>Projection #1</t>
  </si>
  <si>
    <t>Projection #2</t>
  </si>
  <si>
    <t>Projection #3</t>
  </si>
  <si>
    <t>Projection #4</t>
  </si>
  <si>
    <t>Cash Receipts</t>
  </si>
  <si>
    <t>TOTAL CASH RECEIPTS</t>
  </si>
  <si>
    <t>Cash Expenses</t>
  </si>
  <si>
    <t>Total Fixed Expenses</t>
  </si>
  <si>
    <t>TOTAL CASH EXPENSES</t>
  </si>
  <si>
    <t>RECEIPTS MINUS EXPENSES</t>
  </si>
  <si>
    <t>NET RETAINED CASH EARNINGS (DEFICIT)</t>
  </si>
  <si>
    <t xml:space="preserve">As of (date):  </t>
  </si>
  <si>
    <t>Directions for the Scorecard:</t>
  </si>
  <si>
    <t xml:space="preserve">(1) The scorecard will calculate all indicators and ratios if all four financial statements (including both balance sheets) have been completely filled out. The calculations used are based on available data in these spreadsheets. </t>
  </si>
  <si>
    <t>(2) If you have not completed either A) the Prior Year Balance Sheet, or B) Accrual adjustments and/or depreciation in the Income Statement, then the following ratios will not correctly calculate, as they either use an average from the two balance sheets or the NFIFO from the Income Statement:</t>
  </si>
  <si>
    <t xml:space="preserve">    </t>
  </si>
  <si>
    <t xml:space="preserve">    Rate of Return on Farm Assets (uses average farm assets)</t>
  </si>
  <si>
    <t xml:space="preserve">    Rate of Return on Farm Equity (uses average farm equity)</t>
  </si>
  <si>
    <t xml:space="preserve">    Operating Profit Margin (uses NFIFO)</t>
  </si>
  <si>
    <t xml:space="preserve">    Asset-Turnover Ratio (uses average farm assets)</t>
  </si>
  <si>
    <t>(3) The first column (base) is set to automatically input figures from the income statement. However, some line items are not found in the income statement and still need to be filled in; and if the cash flow projection is for months or quarters instead of years, you will need to delete this automatic information as it is  yearly data rather than monthly or quarterly.</t>
  </si>
  <si>
    <t>(4) You can edit the line items to suit the farm.</t>
  </si>
  <si>
    <t>(2) Ensure that columns are well labeled with dates and whether the cash flow is done in months, quarters or years. We encourage cash flow projections done on a monthly or quarterly basis.</t>
  </si>
  <si>
    <t>(3) Accrual adjustments will automatically be calculated based if the two balance sheets are completed. You can edit the line items to suit the farm, but remember to choose categories that will be useful for financial analysis and that will correspond to asset categories on the balance sheet.</t>
  </si>
  <si>
    <t>REVENUE ASSUMPTIONS (list):</t>
  </si>
  <si>
    <t>EXPENSE ASSUMPTIONS (list):</t>
  </si>
  <si>
    <t>Other:</t>
  </si>
  <si>
    <t>For the period of (dates):</t>
  </si>
  <si>
    <t>* courtesy of and developed by Rosalie Wilson</t>
  </si>
  <si>
    <t>Item</t>
  </si>
  <si>
    <t>Quantity</t>
  </si>
  <si>
    <t>Year Acquired</t>
  </si>
  <si>
    <t>Expected Life in Years</t>
  </si>
  <si>
    <t>Current Life span Remaining</t>
  </si>
  <si>
    <t>Annual Depreciation</t>
  </si>
  <si>
    <t>Previous Year Depreciation Value</t>
  </si>
  <si>
    <t>Current Year Depreciation Value</t>
  </si>
  <si>
    <t>Current Year Net Asset Value</t>
  </si>
  <si>
    <t>Current Assets (1 year)</t>
  </si>
  <si>
    <t>Prepaid Expenses</t>
  </si>
  <si>
    <t>Total Prepaid Expenses</t>
  </si>
  <si>
    <t>Marketing Supplies On Hand</t>
  </si>
  <si>
    <t>Total Marketing Supplies On Hand</t>
  </si>
  <si>
    <t>Intermediate Assets (1-10 Years)</t>
  </si>
  <si>
    <t>Long Term Assets (+10 years)</t>
  </si>
  <si>
    <t>Current Life Span Remaining is the amount of years of life each asset has left calculated from the total expected life span less the amount of years that have passed since it was put into service.  Current Life Span Remaining is useful because it signals when an asset should be removed from your asset list and replaced, or whether its existing useful life and fair market value should be re-evaluated, and the data updated with new projected lifespan and current fair market value.</t>
  </si>
  <si>
    <t>Annual Depreciation Value is the annual expense rate for useage of each asset.  To calculate annual depreciation, divide the assets fair market value when acquired by its expected life span in years.</t>
  </si>
  <si>
    <t xml:space="preserve">Net Asset Value is the current value of the asset based on the original fair market value less the annual useage expense accumulated to date.  This figure will be used for the balance sheet.  To calculate net asset value calulcate current remaining lifespan by annual depreciation value.  </t>
  </si>
  <si>
    <t>Annual Instructions:</t>
  </si>
  <si>
    <t>1. Update the Current Year</t>
  </si>
  <si>
    <t>All formula calculations for current year depreciation, net current year asset value, and lifespan remaining will recalculate based on this update</t>
  </si>
  <si>
    <t>2. Add any new assets to the list</t>
  </si>
  <si>
    <t>3. Review list and update any changes - assets that have been sold, or are no longer of use on the farm</t>
  </si>
  <si>
    <t xml:space="preserve">4. For any assets that have 0 life span years remaining reassess their current useful life left on the farm and add the additional years onto the original expected life span, reasses and update current fair market value for the asset. </t>
  </si>
  <si>
    <t>*Marketing supplies on hand</t>
  </si>
  <si>
    <t>Current Fair Market Value</t>
  </si>
  <si>
    <t>Purchase Price when acquired</t>
  </si>
  <si>
    <t>Other</t>
  </si>
  <si>
    <t>Total Other</t>
  </si>
  <si>
    <r>
      <t xml:space="preserve">CURRENT YEAR </t>
    </r>
    <r>
      <rPr>
        <b/>
        <sz val="10"/>
        <rFont val="Arial"/>
        <family val="2"/>
      </rPr>
      <t>(for calculation of life span remaining)</t>
    </r>
  </si>
  <si>
    <t>Fair Market Value: In order to determine the value of your assets, list all your assets and the year you acquired them.  Consider if you could sell them today, what would you be able to sell them for?  List this as your Fair Market Value.</t>
  </si>
  <si>
    <t>Purchase Price (when acquired): Depreciation should be based on the price you paid for item. List this separately from the fair market value.</t>
  </si>
  <si>
    <t>Vehicles</t>
  </si>
  <si>
    <r>
      <t xml:space="preserve">Intermediate Liabilities </t>
    </r>
    <r>
      <rPr>
        <sz val="9"/>
        <rFont val="Arial"/>
        <family val="2"/>
      </rPr>
      <t>(portion due beyond 12 months)</t>
    </r>
  </si>
  <si>
    <r>
      <t xml:space="preserve">Long-term Liabilities </t>
    </r>
    <r>
      <rPr>
        <sz val="9"/>
        <rFont val="Arial"/>
        <family val="2"/>
      </rPr>
      <t>(portion due beyond 12 months)</t>
    </r>
  </si>
  <si>
    <t>Marketing supplies on hand now minus marketing supplies on hand 12 months ago</t>
  </si>
  <si>
    <t>NOTES</t>
  </si>
  <si>
    <t>NET EARNINGS (to be reinvested or saved):</t>
  </si>
  <si>
    <t>NET AFTER CAPITAL RESERVE ALLOCATION</t>
  </si>
  <si>
    <t xml:space="preserve"> - Capital Reserve</t>
  </si>
  <si>
    <t>LOAN DETAILS</t>
  </si>
  <si>
    <t>Creditor</t>
  </si>
  <si>
    <t>Due Date</t>
  </si>
  <si>
    <t>Interest Rate</t>
  </si>
  <si>
    <t xml:space="preserve"> - Loan Principal Payments</t>
  </si>
  <si>
    <t>END INVENTORY ASSET LISTING (for End of the Year Balance Sheet) *</t>
  </si>
  <si>
    <t>BEGINNING INVENTORY ASSET LISTING (for Beginning Year Balance Sheet) *</t>
  </si>
  <si>
    <t>Plus CAPITAL CONTRIBUTIONS</t>
  </si>
  <si>
    <t>grants</t>
  </si>
  <si>
    <t>loans</t>
  </si>
  <si>
    <t>off-farm income</t>
  </si>
  <si>
    <t>other</t>
  </si>
  <si>
    <t>Plus CAPITAL SALES</t>
  </si>
  <si>
    <t>equipment</t>
  </si>
  <si>
    <t>Less CAPITAL EXPENSE</t>
  </si>
  <si>
    <t>list assets purchased</t>
  </si>
  <si>
    <t>Less DEBT SERVICE</t>
  </si>
  <si>
    <t xml:space="preserve">  List Loan Principal Payments</t>
  </si>
  <si>
    <t>Courtesy: Vermont Farm Viability Enhancement Program</t>
  </si>
  <si>
    <t>courtesy: Vermont Farm Viability Enhancement Program</t>
  </si>
  <si>
    <t xml:space="preserve"> Less  Income Tax Allocation</t>
  </si>
  <si>
    <t>16% for net retained earnings &lt;$100,000; 33% for net earnings &gt;$100,000</t>
  </si>
  <si>
    <t>Memberships</t>
  </si>
  <si>
    <t>Events</t>
  </si>
  <si>
    <t xml:space="preserve">    Rents paid—equipment</t>
  </si>
  <si>
    <t xml:space="preserve">Organization Name:  </t>
  </si>
  <si>
    <t xml:space="preserve">    Auto</t>
  </si>
  <si>
    <t>*inventory now minus inventory 12 months ago</t>
  </si>
  <si>
    <t>*Supplies on hand now minus supplies on hand 12 months ago</t>
  </si>
  <si>
    <t>Machinery and equipment</t>
  </si>
  <si>
    <t>Buildings and improvements</t>
  </si>
  <si>
    <t>2010-2014</t>
  </si>
  <si>
    <t>Date</t>
  </si>
  <si>
    <t xml:space="preserve">Cash/checking accounts </t>
  </si>
  <si>
    <t>Savings account</t>
  </si>
  <si>
    <t>*Supplies on hand</t>
  </si>
  <si>
    <t>Machinery</t>
  </si>
  <si>
    <t>Equipment</t>
  </si>
  <si>
    <t>Date:</t>
  </si>
  <si>
    <t>Supplies On Hand</t>
  </si>
  <si>
    <t>Products On Hand for Sale</t>
  </si>
  <si>
    <t>*Products on hand for sale</t>
  </si>
  <si>
    <t>Buildings &amp; Improvements</t>
  </si>
  <si>
    <t>Total Products On Hand for Sale</t>
  </si>
  <si>
    <t>Total Supplies On Hand</t>
  </si>
  <si>
    <t>Total Machinery</t>
  </si>
  <si>
    <t>Total Equipment</t>
  </si>
  <si>
    <t>Total Buildings &amp; Improvements</t>
  </si>
  <si>
    <t>Total  Products On Hand for Sale</t>
  </si>
  <si>
    <t>Expected Life in Years refers to how long you expect each asset to be of use to your organization.  Consider each asset and list in years how long you think it will be of value to your organization.</t>
  </si>
  <si>
    <t>Land</t>
  </si>
  <si>
    <t>House</t>
  </si>
  <si>
    <t>Total Vehicles</t>
  </si>
  <si>
    <t>Monthly Payment</t>
  </si>
  <si>
    <t>Your Farmers Market Name Here</t>
  </si>
  <si>
    <t>Merchandise</t>
  </si>
  <si>
    <t>Publications (if you have any for Purchase)</t>
  </si>
  <si>
    <t>Marketing (advertising, merchandise, etc.)</t>
  </si>
  <si>
    <t>telephone, internet, no elec/oil/gas</t>
  </si>
  <si>
    <t>XXX miles * .50 (federal reimbursement rate 2010)</t>
  </si>
  <si>
    <t xml:space="preserve">    Interest (on any loans)</t>
  </si>
  <si>
    <t xml:space="preserve">    Insurance</t>
  </si>
  <si>
    <t xml:space="preserve">    Property tax (if owned land)</t>
  </si>
  <si>
    <t>Staff—Market manager, others?</t>
  </si>
  <si>
    <t xml:space="preserve">    Utilities</t>
  </si>
  <si>
    <t xml:space="preserve">Actual </t>
  </si>
  <si>
    <t xml:space="preserve"> - Income Taxes</t>
  </si>
  <si>
    <t xml:space="preserve"> + Net Income</t>
  </si>
  <si>
    <r>
      <t>NET INCOME FROM OPERATIONS (NIFO):</t>
    </r>
    <r>
      <rPr>
        <b/>
        <sz val="10"/>
        <rFont val="Arial"/>
        <family val="2"/>
      </rPr>
      <t xml:space="preserve">  Tot. Adj. Income - Tot. Adj. Expenses                                                                               </t>
    </r>
  </si>
  <si>
    <t>TOTAL CASH EXPENSE</t>
  </si>
  <si>
    <t>Cash Income</t>
  </si>
  <si>
    <t>TOTAL CASH INCOME</t>
  </si>
  <si>
    <t>TOTAL ASSETS</t>
  </si>
  <si>
    <t>TOTAL LIABILITIES</t>
  </si>
  <si>
    <t>NET WORTH:  TOTAL ASSETS MINUS TOTAL LIABILITIES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</si>
</sst>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_(&quot;$&quot;* #,##0_);_(&quot;$&quot;* \(#,##0\);_(&quot;$&quot;* &quot;-&quot;??_);_(@_)"/>
    <numFmt numFmtId="166" formatCode="0.0"/>
    <numFmt numFmtId="167" formatCode="0.0%"/>
  </numFmts>
  <fonts count="36">
    <font>
      <sz val="10"/>
      <name val="Arial"/>
      <family val="0"/>
    </font>
    <font>
      <sz val="11"/>
      <color indexed="8"/>
      <name val="Calibri"/>
      <family val="2"/>
    </font>
    <font>
      <b/>
      <sz val="10"/>
      <name val="Arial"/>
      <family val="2"/>
    </font>
    <font>
      <sz val="9"/>
      <name val="Arial"/>
      <family val="2"/>
    </font>
    <font>
      <b/>
      <sz val="11"/>
      <name val="Arial"/>
      <family val="2"/>
    </font>
    <font>
      <b/>
      <sz val="12"/>
      <name val="Arial"/>
      <family val="2"/>
    </font>
    <font>
      <b/>
      <sz val="9"/>
      <name val="Arial"/>
      <family val="2"/>
    </font>
    <font>
      <u val="single"/>
      <sz val="10"/>
      <name val="Arial"/>
      <family val="2"/>
    </font>
    <font>
      <sz val="11"/>
      <name val="Arial"/>
      <family val="2"/>
    </font>
    <font>
      <b/>
      <sz val="10"/>
      <name val="Arial MT"/>
      <family val="0"/>
    </font>
    <font>
      <sz val="12"/>
      <name val="Arial"/>
      <family val="2"/>
    </font>
    <font>
      <sz val="10"/>
      <name val="Arial MT"/>
      <family val="0"/>
    </font>
    <font>
      <b/>
      <sz val="14"/>
      <name val="Arial"/>
      <family val="2"/>
    </font>
    <font>
      <sz val="14"/>
      <name val="Arial"/>
      <family val="2"/>
    </font>
    <font>
      <b/>
      <sz val="14"/>
      <name val="Arial MT"/>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Arial"/>
      <family val="0"/>
    </font>
    <font>
      <u val="single"/>
      <sz val="8"/>
      <color indexed="12"/>
      <name val="Arial"/>
      <family val="0"/>
    </font>
    <font>
      <u val="single"/>
      <sz val="8"/>
      <color indexed="36"/>
      <name val="Arial"/>
      <family val="0"/>
    </font>
    <font>
      <i/>
      <sz val="10"/>
      <name val="Arial"/>
      <family val="2"/>
    </font>
    <font>
      <b/>
      <i/>
      <sz val="10"/>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right style="thin"/>
      <top style="thin"/>
      <bottom style="thin"/>
    </border>
    <border>
      <left style="medium"/>
      <right style="thin"/>
      <top style="medium"/>
      <bottom style="medium"/>
    </border>
    <border>
      <left style="medium"/>
      <right style="thin"/>
      <top style="medium"/>
      <bottom style="thin"/>
    </border>
    <border>
      <left style="medium"/>
      <right style="thin"/>
      <top style="thin"/>
      <bottom style="medium"/>
    </border>
    <border>
      <left style="thin"/>
      <right style="medium"/>
      <top style="medium"/>
      <bottom style="thin"/>
    </border>
    <border>
      <left style="thin"/>
      <right style="medium"/>
      <top style="thin"/>
      <bottom style="medium"/>
    </border>
    <border>
      <left style="thin"/>
      <right style="medium"/>
      <top style="medium"/>
      <bottom style="medium"/>
    </border>
    <border>
      <left style="thin"/>
      <right/>
      <top style="thin"/>
      <bottom style="thin"/>
    </border>
    <border>
      <left style="thin"/>
      <right style="thin"/>
      <top/>
      <bottom style="thin"/>
    </border>
    <border>
      <left style="thin"/>
      <right/>
      <top/>
      <bottom/>
    </border>
    <border>
      <left style="thin"/>
      <right style="thin"/>
      <top style="thin"/>
      <bottom/>
    </border>
    <border>
      <left style="medium"/>
      <right/>
      <top style="thin"/>
      <bottom style="thin"/>
    </border>
    <border>
      <left/>
      <right/>
      <top/>
      <bottom style="thin"/>
    </border>
    <border>
      <left/>
      <right/>
      <top style="thin"/>
      <bottom style="thin"/>
    </border>
    <border>
      <left/>
      <right/>
      <top style="thin"/>
      <bottom/>
    </border>
    <border>
      <left style="thin"/>
      <right style="thin"/>
      <top style="thin"/>
      <bottom style="medium"/>
    </border>
    <border>
      <left/>
      <right style="medium"/>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0" fillId="12"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9" borderId="0" applyNumberFormat="0" applyBorder="0" applyAlignment="0" applyProtection="0"/>
    <xf numFmtId="0" fontId="20" fillId="3" borderId="0" applyNumberFormat="0" applyBorder="0" applyAlignment="0" applyProtection="0"/>
    <xf numFmtId="0" fontId="24" fillId="20" borderId="1" applyNumberFormat="0" applyAlignment="0" applyProtection="0"/>
    <xf numFmtId="0" fontId="2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0" applyNumberFormat="0" applyFill="0" applyBorder="0" applyAlignment="0" applyProtection="0"/>
    <xf numFmtId="0" fontId="33" fillId="0" borderId="0" applyNumberFormat="0" applyFill="0" applyBorder="0" applyAlignment="0" applyProtection="0"/>
    <xf numFmtId="0" fontId="19"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32" fillId="0" borderId="0" applyNumberFormat="0" applyFill="0" applyBorder="0" applyAlignment="0" applyProtection="0"/>
    <xf numFmtId="0" fontId="22" fillId="7" borderId="1" applyNumberFormat="0" applyAlignment="0" applyProtection="0"/>
    <xf numFmtId="0" fontId="25" fillId="0" borderId="6" applyNumberFormat="0" applyFill="0" applyAlignment="0" applyProtection="0"/>
    <xf numFmtId="0" fontId="21" fillId="22" borderId="0" applyNumberFormat="0" applyBorder="0" applyAlignment="0" applyProtection="0"/>
    <xf numFmtId="0" fontId="0" fillId="23" borderId="7" applyNumberFormat="0" applyFont="0" applyAlignment="0" applyProtection="0"/>
    <xf numFmtId="0" fontId="23" fillId="20" borderId="8"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0" fontId="29" fillId="0" borderId="9" applyNumberFormat="0" applyFill="0" applyAlignment="0" applyProtection="0"/>
    <xf numFmtId="0" fontId="27" fillId="0" borderId="0" applyNumberFormat="0" applyFill="0" applyBorder="0" applyAlignment="0" applyProtection="0"/>
  </cellStyleXfs>
  <cellXfs count="260">
    <xf numFmtId="0" fontId="0" fillId="0" borderId="0" xfId="0" applyAlignment="1">
      <alignment/>
    </xf>
    <xf numFmtId="0" fontId="0" fillId="0" borderId="0" xfId="0" applyAlignment="1">
      <alignment wrapText="1"/>
    </xf>
    <xf numFmtId="0" fontId="4" fillId="0" borderId="0" xfId="0" applyFont="1" applyBorder="1" applyAlignment="1">
      <alignment horizontal="center" vertical="center" wrapText="1"/>
    </xf>
    <xf numFmtId="0" fontId="0" fillId="0" borderId="0" xfId="0" applyFont="1" applyBorder="1" applyAlignment="1">
      <alignment horizontal="left" vertical="top" wrapText="1"/>
    </xf>
    <xf numFmtId="0" fontId="0" fillId="0" borderId="0" xfId="0" applyFont="1" applyBorder="1" applyAlignment="1">
      <alignment vertical="top" wrapText="1"/>
    </xf>
    <xf numFmtId="0" fontId="3" fillId="0" borderId="0" xfId="0" applyFont="1" applyBorder="1" applyAlignment="1">
      <alignment horizontal="left" vertical="top" wrapText="1"/>
    </xf>
    <xf numFmtId="0" fontId="2" fillId="0" borderId="0" xfId="0" applyNumberFormat="1" applyFont="1" applyBorder="1" applyAlignment="1">
      <alignment horizontal="left" vertical="top" wrapText="1"/>
    </xf>
    <xf numFmtId="0" fontId="2" fillId="0" borderId="0" xfId="0" applyFont="1" applyAlignment="1">
      <alignment horizontal="center" wrapText="1"/>
    </xf>
    <xf numFmtId="0" fontId="0" fillId="4" borderId="0" xfId="0" applyFill="1" applyAlignment="1">
      <alignment/>
    </xf>
    <xf numFmtId="0" fontId="0" fillId="4" borderId="10" xfId="0" applyFill="1" applyBorder="1" applyAlignment="1">
      <alignment/>
    </xf>
    <xf numFmtId="0" fontId="2" fillId="4" borderId="10" xfId="0" applyFont="1" applyFill="1" applyBorder="1" applyAlignment="1">
      <alignment horizontal="center" vertical="center" wrapText="1"/>
    </xf>
    <xf numFmtId="0" fontId="0" fillId="4" borderId="0" xfId="0" applyFill="1" applyBorder="1" applyAlignment="1">
      <alignment horizontal="left" vertical="top"/>
    </xf>
    <xf numFmtId="0" fontId="2" fillId="4" borderId="10" xfId="0" applyFont="1" applyFill="1" applyBorder="1" applyAlignment="1">
      <alignment/>
    </xf>
    <xf numFmtId="0" fontId="2" fillId="4" borderId="10" xfId="0" applyFont="1" applyFill="1" applyBorder="1" applyAlignment="1">
      <alignment horizontal="left" vertical="center"/>
    </xf>
    <xf numFmtId="0" fontId="2" fillId="4" borderId="11" xfId="0" applyFont="1" applyFill="1" applyBorder="1" applyAlignment="1">
      <alignment horizontal="left" vertical="center"/>
    </xf>
    <xf numFmtId="0" fontId="3" fillId="4" borderId="10" xfId="0" applyFont="1" applyFill="1" applyBorder="1" applyAlignment="1">
      <alignment horizontal="left" vertical="top"/>
    </xf>
    <xf numFmtId="164" fontId="3" fillId="4" borderId="10" xfId="0" applyNumberFormat="1" applyFont="1" applyFill="1" applyBorder="1" applyAlignment="1">
      <alignment horizontal="right" vertical="top"/>
    </xf>
    <xf numFmtId="0" fontId="2" fillId="4" borderId="10" xfId="0" applyFont="1" applyFill="1" applyBorder="1" applyAlignment="1">
      <alignment horizontal="left" vertical="top"/>
    </xf>
    <xf numFmtId="0" fontId="3" fillId="4" borderId="10" xfId="0" applyFont="1" applyFill="1" applyBorder="1" applyAlignment="1">
      <alignment/>
    </xf>
    <xf numFmtId="165" fontId="3" fillId="4" borderId="0" xfId="44" applyNumberFormat="1" applyFont="1" applyFill="1" applyAlignment="1">
      <alignment horizontal="right"/>
    </xf>
    <xf numFmtId="165" fontId="3" fillId="4" borderId="10" xfId="44" applyNumberFormat="1" applyFont="1" applyFill="1" applyBorder="1" applyAlignment="1">
      <alignment horizontal="right" vertical="top"/>
    </xf>
    <xf numFmtId="0" fontId="3" fillId="4" borderId="0" xfId="0" applyFont="1" applyFill="1" applyAlignment="1">
      <alignment/>
    </xf>
    <xf numFmtId="0" fontId="2" fillId="4" borderId="0" xfId="0" applyFont="1" applyFill="1" applyAlignment="1">
      <alignment/>
    </xf>
    <xf numFmtId="0" fontId="2" fillId="4" borderId="10" xfId="0" applyFont="1" applyFill="1" applyBorder="1" applyAlignment="1">
      <alignment horizontal="left"/>
    </xf>
    <xf numFmtId="165" fontId="2" fillId="4" borderId="10" xfId="44" applyNumberFormat="1" applyFont="1" applyFill="1" applyBorder="1" applyAlignment="1">
      <alignment horizontal="right"/>
    </xf>
    <xf numFmtId="0" fontId="3" fillId="4" borderId="10" xfId="0" applyFont="1" applyFill="1" applyBorder="1" applyAlignment="1">
      <alignment horizontal="center"/>
    </xf>
    <xf numFmtId="165" fontId="0" fillId="4" borderId="10" xfId="44" applyNumberFormat="1" applyFont="1" applyFill="1" applyBorder="1" applyAlignment="1">
      <alignment horizontal="center"/>
    </xf>
    <xf numFmtId="165" fontId="3" fillId="4" borderId="10" xfId="44" applyNumberFormat="1" applyFont="1" applyFill="1" applyBorder="1" applyAlignment="1">
      <alignment horizontal="right"/>
    </xf>
    <xf numFmtId="0" fontId="6" fillId="4" borderId="10" xfId="0" applyFont="1" applyFill="1" applyBorder="1" applyAlignment="1">
      <alignment horizontal="left" vertical="top"/>
    </xf>
    <xf numFmtId="0" fontId="6" fillId="4" borderId="0" xfId="0" applyFont="1" applyFill="1" applyAlignment="1">
      <alignment/>
    </xf>
    <xf numFmtId="165" fontId="6" fillId="4" borderId="10" xfId="44" applyNumberFormat="1" applyFont="1" applyFill="1" applyBorder="1" applyAlignment="1">
      <alignment horizontal="center"/>
    </xf>
    <xf numFmtId="0" fontId="0" fillId="4" borderId="0" xfId="0" applyFont="1" applyFill="1" applyAlignment="1">
      <alignment/>
    </xf>
    <xf numFmtId="0" fontId="6" fillId="4" borderId="10" xfId="0" applyFont="1" applyFill="1" applyBorder="1" applyAlignment="1">
      <alignment horizontal="left"/>
    </xf>
    <xf numFmtId="165" fontId="0" fillId="4" borderId="10" xfId="44" applyNumberFormat="1" applyFont="1" applyFill="1" applyBorder="1" applyAlignment="1">
      <alignment horizontal="center"/>
    </xf>
    <xf numFmtId="0" fontId="2" fillId="4" borderId="0" xfId="0" applyFont="1" applyFill="1" applyAlignment="1">
      <alignment horizontal="left" wrapText="1"/>
    </xf>
    <xf numFmtId="0" fontId="0" fillId="4" borderId="0" xfId="0" applyFill="1" applyAlignment="1">
      <alignment horizontal="left" vertical="top"/>
    </xf>
    <xf numFmtId="0" fontId="4" fillId="4" borderId="10" xfId="0" applyFont="1" applyFill="1" applyBorder="1" applyAlignment="1">
      <alignment horizontal="left" vertical="top"/>
    </xf>
    <xf numFmtId="0" fontId="0" fillId="4" borderId="0" xfId="0" applyFill="1" applyAlignment="1">
      <alignment wrapText="1"/>
    </xf>
    <xf numFmtId="0" fontId="3" fillId="4" borderId="0" xfId="0" applyFont="1" applyFill="1" applyBorder="1" applyAlignment="1">
      <alignment horizontal="left" vertical="center" wrapText="1"/>
    </xf>
    <xf numFmtId="0" fontId="0" fillId="4" borderId="0" xfId="0" applyFill="1" applyBorder="1" applyAlignment="1">
      <alignment horizontal="left"/>
    </xf>
    <xf numFmtId="0" fontId="4" fillId="4" borderId="0" xfId="0" applyFont="1" applyFill="1" applyBorder="1" applyAlignment="1">
      <alignment horizontal="left" vertical="top" wrapText="1"/>
    </xf>
    <xf numFmtId="0" fontId="4" fillId="4" borderId="0" xfId="0" applyFont="1" applyFill="1" applyBorder="1" applyAlignment="1">
      <alignment horizontal="center" vertical="top" wrapText="1"/>
    </xf>
    <xf numFmtId="0" fontId="2" fillId="4" borderId="0" xfId="0" applyFont="1" applyFill="1" applyBorder="1" applyAlignment="1">
      <alignment horizontal="left" wrapText="1"/>
    </xf>
    <xf numFmtId="165" fontId="2" fillId="4" borderId="0" xfId="44" applyNumberFormat="1" applyFont="1" applyFill="1" applyBorder="1" applyAlignment="1">
      <alignment horizontal="right" wrapText="1"/>
    </xf>
    <xf numFmtId="165" fontId="2" fillId="4" borderId="10" xfId="44" applyNumberFormat="1" applyFont="1" applyFill="1" applyBorder="1" applyAlignment="1">
      <alignment horizontal="right" vertical="top"/>
    </xf>
    <xf numFmtId="165" fontId="0" fillId="4" borderId="10" xfId="44" applyNumberFormat="1" applyFont="1" applyFill="1" applyBorder="1" applyAlignment="1">
      <alignment horizontal="right"/>
    </xf>
    <xf numFmtId="0" fontId="2" fillId="4" borderId="0" xfId="0" applyFont="1" applyFill="1" applyBorder="1" applyAlignment="1">
      <alignment horizontal="left"/>
    </xf>
    <xf numFmtId="164" fontId="3" fillId="4" borderId="0" xfId="0" applyNumberFormat="1" applyFont="1" applyFill="1" applyBorder="1" applyAlignment="1">
      <alignment horizontal="left"/>
    </xf>
    <xf numFmtId="165" fontId="6" fillId="4" borderId="10" xfId="44" applyNumberFormat="1" applyFont="1" applyFill="1" applyBorder="1" applyAlignment="1">
      <alignment horizontal="right" vertical="top"/>
    </xf>
    <xf numFmtId="0" fontId="5" fillId="4" borderId="10" xfId="0" applyFont="1" applyFill="1" applyBorder="1" applyAlignment="1">
      <alignment horizontal="left"/>
    </xf>
    <xf numFmtId="164" fontId="6" fillId="4" borderId="0" xfId="0" applyNumberFormat="1" applyFont="1" applyFill="1" applyBorder="1" applyAlignment="1">
      <alignment horizontal="left"/>
    </xf>
    <xf numFmtId="0" fontId="2" fillId="4" borderId="0" xfId="0" applyFont="1" applyFill="1" applyBorder="1" applyAlignment="1">
      <alignment horizontal="left" vertical="top"/>
    </xf>
    <xf numFmtId="0" fontId="3" fillId="4" borderId="10" xfId="0" applyFont="1" applyFill="1" applyBorder="1" applyAlignment="1">
      <alignment vertical="top" wrapText="1"/>
    </xf>
    <xf numFmtId="0" fontId="3" fillId="4" borderId="10" xfId="0" applyFont="1" applyFill="1" applyBorder="1" applyAlignment="1">
      <alignment horizontal="left" vertical="top" wrapText="1"/>
    </xf>
    <xf numFmtId="0" fontId="2" fillId="4" borderId="10" xfId="0" applyFont="1" applyFill="1" applyBorder="1" applyAlignment="1">
      <alignment/>
    </xf>
    <xf numFmtId="0" fontId="0" fillId="4" borderId="10" xfId="0" applyFill="1" applyBorder="1" applyAlignment="1">
      <alignment horizontal="left"/>
    </xf>
    <xf numFmtId="165" fontId="3" fillId="4" borderId="0" xfId="44" applyNumberFormat="1" applyFont="1" applyFill="1" applyBorder="1" applyAlignment="1">
      <alignment horizontal="right"/>
    </xf>
    <xf numFmtId="0" fontId="4" fillId="4" borderId="12" xfId="0" applyFont="1" applyFill="1" applyBorder="1" applyAlignment="1">
      <alignment horizontal="left" vertical="top" wrapText="1"/>
    </xf>
    <xf numFmtId="165" fontId="0" fillId="4" borderId="0" xfId="44" applyNumberFormat="1" applyFont="1" applyFill="1" applyBorder="1" applyAlignment="1">
      <alignment horizontal="right"/>
    </xf>
    <xf numFmtId="0" fontId="2" fillId="4" borderId="13" xfId="0" applyFont="1" applyFill="1" applyBorder="1" applyAlignment="1">
      <alignment horizontal="left"/>
    </xf>
    <xf numFmtId="0" fontId="2" fillId="4" borderId="14" xfId="0" applyFont="1" applyFill="1" applyBorder="1" applyAlignment="1">
      <alignment horizontal="left"/>
    </xf>
    <xf numFmtId="0" fontId="0" fillId="4" borderId="0" xfId="0" applyFill="1" applyBorder="1" applyAlignment="1">
      <alignment/>
    </xf>
    <xf numFmtId="0" fontId="0" fillId="4" borderId="0" xfId="0" applyFill="1" applyAlignment="1">
      <alignment/>
    </xf>
    <xf numFmtId="165" fontId="3" fillId="8" borderId="10" xfId="44" applyNumberFormat="1" applyFont="1" applyFill="1" applyBorder="1" applyAlignment="1">
      <alignment horizontal="right" vertical="top"/>
    </xf>
    <xf numFmtId="165" fontId="3" fillId="8" borderId="10" xfId="44" applyNumberFormat="1" applyFont="1" applyFill="1" applyBorder="1" applyAlignment="1">
      <alignment horizontal="right"/>
    </xf>
    <xf numFmtId="165" fontId="6" fillId="21" borderId="10" xfId="44" applyNumberFormat="1" applyFont="1" applyFill="1" applyBorder="1" applyAlignment="1">
      <alignment horizontal="right"/>
    </xf>
    <xf numFmtId="165" fontId="0" fillId="8" borderId="15" xfId="44" applyNumberFormat="1" applyFont="1" applyFill="1" applyBorder="1" applyAlignment="1">
      <alignment horizontal="right"/>
    </xf>
    <xf numFmtId="165" fontId="2" fillId="21" borderId="16" xfId="44" applyNumberFormat="1" applyFont="1" applyFill="1" applyBorder="1" applyAlignment="1">
      <alignment horizontal="right"/>
    </xf>
    <xf numFmtId="165" fontId="2" fillId="21" borderId="17" xfId="44" applyNumberFormat="1" applyFont="1" applyFill="1" applyBorder="1" applyAlignment="1">
      <alignment horizontal="right"/>
    </xf>
    <xf numFmtId="165" fontId="3" fillId="21" borderId="10" xfId="44" applyNumberFormat="1" applyFont="1" applyFill="1" applyBorder="1" applyAlignment="1">
      <alignment horizontal="right"/>
    </xf>
    <xf numFmtId="165" fontId="6" fillId="21" borderId="10" xfId="44" applyNumberFormat="1" applyFont="1" applyFill="1" applyBorder="1" applyAlignment="1">
      <alignment horizontal="right" vertical="top"/>
    </xf>
    <xf numFmtId="0" fontId="3" fillId="8" borderId="10" xfId="0" applyFont="1" applyFill="1" applyBorder="1" applyAlignment="1">
      <alignment horizontal="left" vertical="top"/>
    </xf>
    <xf numFmtId="165" fontId="2" fillId="21" borderId="10" xfId="44" applyNumberFormat="1" applyFont="1" applyFill="1" applyBorder="1" applyAlignment="1">
      <alignment horizontal="right"/>
    </xf>
    <xf numFmtId="165" fontId="6" fillId="21" borderId="10" xfId="44" applyNumberFormat="1" applyFont="1" applyFill="1" applyBorder="1" applyAlignment="1">
      <alignment horizontal="center"/>
    </xf>
    <xf numFmtId="165" fontId="2" fillId="21" borderId="10" xfId="44" applyNumberFormat="1" applyFont="1" applyFill="1" applyBorder="1" applyAlignment="1">
      <alignment horizontal="center"/>
    </xf>
    <xf numFmtId="0" fontId="3" fillId="8" borderId="10" xfId="0" applyFont="1" applyFill="1" applyBorder="1" applyAlignment="1">
      <alignment horizontal="left"/>
    </xf>
    <xf numFmtId="165" fontId="4" fillId="8" borderId="10" xfId="44" applyNumberFormat="1" applyFont="1" applyFill="1" applyBorder="1" applyAlignment="1">
      <alignment horizontal="left"/>
    </xf>
    <xf numFmtId="0" fontId="4" fillId="8" borderId="10" xfId="0" applyFont="1" applyFill="1" applyBorder="1" applyAlignment="1">
      <alignment wrapText="1"/>
    </xf>
    <xf numFmtId="165" fontId="4" fillId="8" borderId="18" xfId="46" applyNumberFormat="1" applyFont="1" applyFill="1" applyBorder="1" applyAlignment="1">
      <alignment wrapText="1"/>
    </xf>
    <xf numFmtId="0" fontId="0" fillId="4" borderId="0" xfId="0" applyNumberFormat="1" applyFill="1" applyAlignment="1">
      <alignment horizontal="right" vertical="center"/>
    </xf>
    <xf numFmtId="164" fontId="0" fillId="4" borderId="0" xfId="0" applyNumberFormat="1" applyFill="1" applyAlignment="1">
      <alignment horizontal="right" vertical="center"/>
    </xf>
    <xf numFmtId="164" fontId="0" fillId="4" borderId="0" xfId="0" applyNumberFormat="1" applyFill="1" applyBorder="1" applyAlignment="1">
      <alignment/>
    </xf>
    <xf numFmtId="164" fontId="0" fillId="4" borderId="0" xfId="0" applyNumberFormat="1" applyFill="1" applyBorder="1" applyAlignment="1">
      <alignment/>
    </xf>
    <xf numFmtId="0" fontId="2" fillId="4" borderId="10" xfId="0" applyFont="1" applyFill="1" applyBorder="1" applyAlignment="1">
      <alignment vertical="center" wrapText="1"/>
    </xf>
    <xf numFmtId="164" fontId="2" fillId="4" borderId="10" xfId="0" applyNumberFormat="1" applyFont="1" applyFill="1" applyBorder="1" applyAlignment="1">
      <alignment horizontal="center" vertical="center" wrapText="1"/>
    </xf>
    <xf numFmtId="0" fontId="2" fillId="4" borderId="10" xfId="0" applyNumberFormat="1" applyFont="1" applyFill="1" applyBorder="1" applyAlignment="1">
      <alignment horizontal="center" vertical="center" wrapText="1"/>
    </xf>
    <xf numFmtId="0" fontId="2" fillId="4" borderId="18" xfId="0" applyNumberFormat="1" applyFont="1" applyFill="1" applyBorder="1" applyAlignment="1">
      <alignment horizontal="center" vertical="center" wrapText="1"/>
    </xf>
    <xf numFmtId="164" fontId="9" fillId="4" borderId="10" xfId="0" applyNumberFormat="1" applyFont="1" applyFill="1" applyBorder="1" applyAlignment="1">
      <alignment horizontal="center" vertical="center" wrapText="1"/>
    </xf>
    <xf numFmtId="164" fontId="2" fillId="4" borderId="0" xfId="0" applyNumberFormat="1" applyFont="1" applyFill="1" applyBorder="1" applyAlignment="1">
      <alignment vertical="center"/>
    </xf>
    <xf numFmtId="164" fontId="0" fillId="4" borderId="0" xfId="0" applyNumberFormat="1" applyFill="1" applyBorder="1" applyAlignment="1">
      <alignment vertical="center"/>
    </xf>
    <xf numFmtId="0" fontId="0" fillId="4" borderId="0" xfId="0" applyFill="1" applyBorder="1" applyAlignment="1">
      <alignment vertical="center"/>
    </xf>
    <xf numFmtId="0" fontId="0" fillId="4" borderId="0" xfId="0" applyFill="1" applyAlignment="1">
      <alignment vertical="center"/>
    </xf>
    <xf numFmtId="0" fontId="0" fillId="4" borderId="10" xfId="0" applyFill="1" applyBorder="1" applyAlignment="1">
      <alignment horizontal="right" vertical="center"/>
    </xf>
    <xf numFmtId="164" fontId="0" fillId="4" borderId="10" xfId="0" applyNumberFormat="1" applyFill="1" applyBorder="1" applyAlignment="1">
      <alignment horizontal="right" vertical="center"/>
    </xf>
    <xf numFmtId="0" fontId="0" fillId="4" borderId="10" xfId="0" applyNumberFormat="1" applyFill="1" applyBorder="1" applyAlignment="1">
      <alignment horizontal="right" vertical="center"/>
    </xf>
    <xf numFmtId="0" fontId="9" fillId="4" borderId="19" xfId="0" applyNumberFormat="1" applyFont="1" applyFill="1" applyBorder="1" applyAlignment="1">
      <alignment horizontal="right" vertical="center" wrapText="1"/>
    </xf>
    <xf numFmtId="164" fontId="9" fillId="4" borderId="10" xfId="0" applyNumberFormat="1" applyFont="1" applyFill="1" applyBorder="1" applyAlignment="1">
      <alignment horizontal="right" vertical="center" wrapText="1"/>
    </xf>
    <xf numFmtId="0" fontId="2" fillId="4" borderId="10" xfId="0" applyFont="1" applyFill="1" applyBorder="1" applyAlignment="1">
      <alignment horizontal="left" indent="1"/>
    </xf>
    <xf numFmtId="0" fontId="9" fillId="4" borderId="10" xfId="0" applyNumberFormat="1" applyFont="1" applyFill="1" applyBorder="1" applyAlignment="1">
      <alignment horizontal="right" vertical="center" wrapText="1"/>
    </xf>
    <xf numFmtId="0" fontId="0" fillId="4" borderId="20" xfId="0" applyFill="1" applyBorder="1" applyAlignment="1">
      <alignment vertical="top" wrapText="1"/>
    </xf>
    <xf numFmtId="0" fontId="0" fillId="8" borderId="10" xfId="0" applyFont="1" applyFill="1" applyBorder="1" applyAlignment="1">
      <alignment horizontal="left" vertical="top" wrapText="1" indent="1"/>
    </xf>
    <xf numFmtId="0" fontId="0" fillId="8" borderId="10" xfId="0" applyFill="1" applyBorder="1" applyAlignment="1">
      <alignment horizontal="right" vertical="center" wrapText="1"/>
    </xf>
    <xf numFmtId="164" fontId="0" fillId="8" borderId="10" xfId="0" applyNumberFormat="1" applyFill="1" applyBorder="1" applyAlignment="1">
      <alignment horizontal="right" vertical="center" wrapText="1"/>
    </xf>
    <xf numFmtId="0" fontId="0" fillId="8" borderId="10" xfId="0" applyNumberFormat="1" applyFill="1" applyBorder="1" applyAlignment="1">
      <alignment horizontal="right" vertical="center" wrapText="1"/>
    </xf>
    <xf numFmtId="0" fontId="0" fillId="21" borderId="10" xfId="0" applyNumberFormat="1" applyFill="1" applyBorder="1" applyAlignment="1">
      <alignment horizontal="right" vertical="center" wrapText="1"/>
    </xf>
    <xf numFmtId="164" fontId="0" fillId="21" borderId="10" xfId="0" applyNumberFormat="1" applyFill="1" applyBorder="1" applyAlignment="1">
      <alignment horizontal="right" vertical="center" wrapText="1"/>
    </xf>
    <xf numFmtId="164" fontId="0" fillId="8" borderId="10" xfId="0" applyNumberFormat="1" applyFill="1" applyBorder="1" applyAlignment="1">
      <alignment horizontal="right" vertical="center"/>
    </xf>
    <xf numFmtId="164" fontId="0" fillId="21" borderId="10" xfId="0" applyNumberFormat="1" applyFill="1" applyBorder="1" applyAlignment="1">
      <alignment horizontal="right" vertical="center"/>
    </xf>
    <xf numFmtId="0" fontId="0" fillId="4" borderId="0" xfId="0" applyFill="1" applyBorder="1" applyAlignment="1">
      <alignment vertical="top"/>
    </xf>
    <xf numFmtId="0" fontId="0" fillId="8" borderId="10" xfId="0" applyFont="1" applyFill="1" applyBorder="1" applyAlignment="1">
      <alignment horizontal="left" indent="1"/>
    </xf>
    <xf numFmtId="0" fontId="2" fillId="4" borderId="10" xfId="0" applyFont="1" applyFill="1" applyBorder="1" applyAlignment="1">
      <alignment horizontal="right"/>
    </xf>
    <xf numFmtId="0" fontId="2" fillId="4" borderId="10" xfId="0" applyFont="1" applyFill="1" applyBorder="1" applyAlignment="1">
      <alignment horizontal="right" vertical="center"/>
    </xf>
    <xf numFmtId="164" fontId="2" fillId="21" borderId="10" xfId="0" applyNumberFormat="1" applyFont="1" applyFill="1" applyBorder="1" applyAlignment="1">
      <alignment horizontal="right" vertical="center"/>
    </xf>
    <xf numFmtId="0" fontId="2" fillId="4" borderId="10" xfId="0" applyNumberFormat="1" applyFont="1" applyFill="1" applyBorder="1" applyAlignment="1">
      <alignment horizontal="right" vertical="center"/>
    </xf>
    <xf numFmtId="0" fontId="2" fillId="4" borderId="20" xfId="0" applyFont="1" applyFill="1" applyBorder="1" applyAlignment="1">
      <alignment vertical="top" wrapText="1"/>
    </xf>
    <xf numFmtId="164" fontId="2" fillId="4" borderId="0" xfId="0" applyNumberFormat="1" applyFont="1" applyFill="1" applyBorder="1" applyAlignment="1">
      <alignment/>
    </xf>
    <xf numFmtId="0" fontId="2" fillId="4" borderId="0" xfId="0" applyFont="1" applyFill="1" applyBorder="1" applyAlignment="1">
      <alignment/>
    </xf>
    <xf numFmtId="164" fontId="2" fillId="4" borderId="0" xfId="0" applyNumberFormat="1" applyFont="1" applyFill="1" applyBorder="1" applyAlignment="1">
      <alignment vertical="top" wrapText="1"/>
    </xf>
    <xf numFmtId="0" fontId="0" fillId="4" borderId="10" xfId="0" applyFill="1" applyBorder="1" applyAlignment="1">
      <alignment horizontal="left" vertical="top" wrapText="1" indent="1"/>
    </xf>
    <xf numFmtId="0" fontId="0" fillId="4" borderId="10" xfId="0" applyFill="1" applyBorder="1" applyAlignment="1">
      <alignment horizontal="right" vertical="center" wrapText="1"/>
    </xf>
    <xf numFmtId="164" fontId="0" fillId="4" borderId="10" xfId="0" applyNumberFormat="1" applyFill="1" applyBorder="1" applyAlignment="1">
      <alignment horizontal="right" vertical="center" wrapText="1"/>
    </xf>
    <xf numFmtId="0" fontId="0" fillId="4" borderId="10" xfId="0" applyNumberFormat="1" applyFill="1" applyBorder="1" applyAlignment="1">
      <alignment horizontal="right" vertical="center" wrapText="1"/>
    </xf>
    <xf numFmtId="0" fontId="0" fillId="4" borderId="0" xfId="0" applyFill="1" applyAlignment="1">
      <alignment vertical="top"/>
    </xf>
    <xf numFmtId="0" fontId="2" fillId="4" borderId="10" xfId="0" applyFont="1" applyFill="1" applyBorder="1" applyAlignment="1">
      <alignment horizontal="left" vertical="top" wrapText="1" indent="1"/>
    </xf>
    <xf numFmtId="0" fontId="2" fillId="4" borderId="10" xfId="0" applyFont="1" applyFill="1" applyBorder="1" applyAlignment="1">
      <alignment horizontal="right" vertical="top" wrapText="1"/>
    </xf>
    <xf numFmtId="0" fontId="0" fillId="4" borderId="10" xfId="0" applyFill="1" applyBorder="1" applyAlignment="1">
      <alignment vertical="top" wrapText="1"/>
    </xf>
    <xf numFmtId="164" fontId="2" fillId="4" borderId="0" xfId="0" applyNumberFormat="1" applyFont="1" applyFill="1" applyBorder="1" applyAlignment="1">
      <alignment wrapText="1"/>
    </xf>
    <xf numFmtId="0" fontId="2" fillId="4" borderId="0" xfId="0" applyFont="1" applyFill="1" applyBorder="1" applyAlignment="1">
      <alignment vertical="top" wrapText="1"/>
    </xf>
    <xf numFmtId="0" fontId="2" fillId="4" borderId="0" xfId="0" applyFont="1" applyFill="1" applyBorder="1" applyAlignment="1">
      <alignment horizontal="right" vertical="center" wrapText="1"/>
    </xf>
    <xf numFmtId="164" fontId="2" fillId="4" borderId="0" xfId="0" applyNumberFormat="1" applyFont="1" applyFill="1" applyBorder="1" applyAlignment="1">
      <alignment horizontal="right" vertical="center" wrapText="1"/>
    </xf>
    <xf numFmtId="0" fontId="2" fillId="4" borderId="0" xfId="0" applyNumberFormat="1" applyFont="1" applyFill="1" applyBorder="1" applyAlignment="1">
      <alignment horizontal="right" vertical="center" wrapText="1"/>
    </xf>
    <xf numFmtId="164" fontId="2" fillId="4" borderId="0" xfId="0" applyNumberFormat="1" applyFont="1" applyFill="1" applyBorder="1" applyAlignment="1">
      <alignment horizontal="right" vertical="center" wrapText="1"/>
    </xf>
    <xf numFmtId="164" fontId="9" fillId="4" borderId="0" xfId="0" applyNumberFormat="1" applyFont="1" applyFill="1" applyBorder="1" applyAlignment="1">
      <alignment horizontal="right" vertical="center"/>
    </xf>
    <xf numFmtId="164" fontId="2" fillId="4" borderId="0" xfId="0" applyNumberFormat="1" applyFont="1" applyFill="1" applyBorder="1" applyAlignment="1">
      <alignment/>
    </xf>
    <xf numFmtId="164" fontId="2" fillId="4" borderId="0" xfId="0" applyNumberFormat="1" applyFont="1" applyFill="1" applyBorder="1" applyAlignment="1">
      <alignment/>
    </xf>
    <xf numFmtId="0" fontId="2" fillId="4" borderId="0" xfId="0" applyFont="1" applyFill="1" applyBorder="1" applyAlignment="1">
      <alignment/>
    </xf>
    <xf numFmtId="164" fontId="11" fillId="4" borderId="0" xfId="0" applyNumberFormat="1" applyFont="1" applyFill="1" applyBorder="1" applyAlignment="1">
      <alignment/>
    </xf>
    <xf numFmtId="164" fontId="9" fillId="4" borderId="0" xfId="0" applyNumberFormat="1" applyFont="1" applyFill="1" applyBorder="1" applyAlignment="1">
      <alignment/>
    </xf>
    <xf numFmtId="0" fontId="10" fillId="4" borderId="19" xfId="0" applyFont="1" applyFill="1" applyBorder="1" applyAlignment="1">
      <alignment wrapText="1"/>
    </xf>
    <xf numFmtId="0" fontId="0" fillId="4" borderId="0" xfId="0" applyFill="1" applyAlignment="1">
      <alignment horizontal="right" vertical="center"/>
    </xf>
    <xf numFmtId="0" fontId="10" fillId="4" borderId="21" xfId="0" applyFont="1" applyFill="1" applyBorder="1" applyAlignment="1">
      <alignment wrapText="1"/>
    </xf>
    <xf numFmtId="164" fontId="9" fillId="4" borderId="0" xfId="0" applyNumberFormat="1" applyFont="1" applyFill="1" applyBorder="1" applyAlignment="1">
      <alignment/>
    </xf>
    <xf numFmtId="165" fontId="3" fillId="4" borderId="10" xfId="46" applyNumberFormat="1" applyFont="1" applyFill="1" applyBorder="1" applyAlignment="1">
      <alignment horizontal="right" vertical="top"/>
    </xf>
    <xf numFmtId="165" fontId="3" fillId="4" borderId="10" xfId="46" applyNumberFormat="1" applyFont="1" applyFill="1" applyBorder="1" applyAlignment="1">
      <alignment/>
    </xf>
    <xf numFmtId="165" fontId="3" fillId="8" borderId="10" xfId="46" applyNumberFormat="1" applyFont="1" applyFill="1" applyBorder="1" applyAlignment="1">
      <alignment horizontal="right" vertical="top"/>
    </xf>
    <xf numFmtId="165" fontId="3" fillId="8" borderId="10" xfId="46" applyNumberFormat="1" applyFont="1" applyFill="1" applyBorder="1" applyAlignment="1">
      <alignment horizontal="right"/>
    </xf>
    <xf numFmtId="165" fontId="3" fillId="4" borderId="10" xfId="46" applyNumberFormat="1" applyFont="1" applyFill="1" applyBorder="1" applyAlignment="1">
      <alignment horizontal="right"/>
    </xf>
    <xf numFmtId="165" fontId="3" fillId="21" borderId="10" xfId="46" applyNumberFormat="1" applyFont="1" applyFill="1" applyBorder="1" applyAlignment="1">
      <alignment horizontal="right" vertical="top"/>
    </xf>
    <xf numFmtId="165" fontId="6" fillId="21" borderId="10" xfId="46" applyNumberFormat="1" applyFont="1" applyFill="1" applyBorder="1" applyAlignment="1">
      <alignment horizontal="right"/>
    </xf>
    <xf numFmtId="165" fontId="3" fillId="21" borderId="10" xfId="46" applyNumberFormat="1" applyFont="1" applyFill="1" applyBorder="1" applyAlignment="1">
      <alignment horizontal="right"/>
    </xf>
    <xf numFmtId="165" fontId="3" fillId="4" borderId="0" xfId="46" applyNumberFormat="1" applyFont="1" applyFill="1" applyAlignment="1">
      <alignment/>
    </xf>
    <xf numFmtId="165" fontId="0" fillId="4" borderId="0" xfId="46" applyNumberFormat="1" applyFont="1" applyFill="1" applyAlignment="1">
      <alignment/>
    </xf>
    <xf numFmtId="164" fontId="2" fillId="4" borderId="10" xfId="0" applyNumberFormat="1" applyFont="1" applyFill="1" applyBorder="1" applyAlignment="1">
      <alignment horizontal="right" vertical="center"/>
    </xf>
    <xf numFmtId="0" fontId="12" fillId="4" borderId="10" xfId="0" applyFont="1" applyFill="1" applyBorder="1" applyAlignment="1">
      <alignment/>
    </xf>
    <xf numFmtId="0" fontId="12" fillId="8" borderId="10" xfId="0" applyFont="1" applyFill="1" applyBorder="1" applyAlignment="1">
      <alignment horizontal="center" vertical="center"/>
    </xf>
    <xf numFmtId="164" fontId="13" fillId="4" borderId="0" xfId="0" applyNumberFormat="1" applyFont="1" applyFill="1" applyBorder="1" applyAlignment="1">
      <alignment horizontal="right" vertical="center"/>
    </xf>
    <xf numFmtId="0" fontId="13" fillId="4" borderId="0" xfId="0" applyNumberFormat="1" applyFont="1" applyFill="1" applyBorder="1" applyAlignment="1">
      <alignment horizontal="right" vertical="center"/>
    </xf>
    <xf numFmtId="0" fontId="13" fillId="4" borderId="0" xfId="0" applyNumberFormat="1" applyFont="1" applyFill="1" applyAlignment="1">
      <alignment horizontal="right" vertical="center"/>
    </xf>
    <xf numFmtId="164" fontId="13" fillId="4" borderId="0" xfId="0" applyNumberFormat="1" applyFont="1" applyFill="1" applyAlignment="1">
      <alignment horizontal="right" vertical="center"/>
    </xf>
    <xf numFmtId="164" fontId="13" fillId="4" borderId="0" xfId="0" applyNumberFormat="1" applyFont="1" applyFill="1" applyBorder="1" applyAlignment="1">
      <alignment/>
    </xf>
    <xf numFmtId="164" fontId="13" fillId="4" borderId="0" xfId="0" applyNumberFormat="1" applyFont="1" applyFill="1" applyBorder="1" applyAlignment="1">
      <alignment/>
    </xf>
    <xf numFmtId="0" fontId="13" fillId="4" borderId="0" xfId="0" applyFont="1" applyFill="1" applyBorder="1" applyAlignment="1">
      <alignment/>
    </xf>
    <xf numFmtId="0" fontId="13" fillId="4" borderId="0" xfId="0" applyFont="1" applyFill="1" applyAlignment="1">
      <alignment/>
    </xf>
    <xf numFmtId="0" fontId="13" fillId="4" borderId="10" xfId="0" applyFont="1" applyFill="1" applyBorder="1" applyAlignment="1">
      <alignment horizontal="right" vertical="center"/>
    </xf>
    <xf numFmtId="164" fontId="13" fillId="4" borderId="10" xfId="0" applyNumberFormat="1" applyFont="1" applyFill="1" applyBorder="1" applyAlignment="1">
      <alignment horizontal="right" vertical="center"/>
    </xf>
    <xf numFmtId="0" fontId="13" fillId="4" borderId="10" xfId="0" applyNumberFormat="1" applyFont="1" applyFill="1" applyBorder="1" applyAlignment="1">
      <alignment horizontal="right" vertical="center"/>
    </xf>
    <xf numFmtId="0" fontId="13" fillId="4" borderId="10" xfId="0" applyNumberFormat="1" applyFont="1" applyFill="1" applyBorder="1" applyAlignment="1">
      <alignment horizontal="right" vertical="center" wrapText="1"/>
    </xf>
    <xf numFmtId="0" fontId="14" fillId="4" borderId="10" xfId="0" applyNumberFormat="1" applyFont="1" applyFill="1" applyBorder="1" applyAlignment="1">
      <alignment horizontal="right" vertical="center" wrapText="1"/>
    </xf>
    <xf numFmtId="0" fontId="13" fillId="4" borderId="0" xfId="0" applyFont="1" applyFill="1" applyAlignment="1">
      <alignment/>
    </xf>
    <xf numFmtId="164" fontId="12" fillId="4" borderId="0" xfId="0" applyNumberFormat="1" applyFont="1" applyFill="1" applyBorder="1" applyAlignment="1">
      <alignment wrapText="1"/>
    </xf>
    <xf numFmtId="165" fontId="3" fillId="21" borderId="10" xfId="44" applyNumberFormat="1" applyFont="1" applyFill="1" applyBorder="1" applyAlignment="1">
      <alignment horizontal="right" vertical="top"/>
    </xf>
    <xf numFmtId="0" fontId="0" fillId="4" borderId="0" xfId="0" applyFont="1" applyFill="1" applyBorder="1" applyAlignment="1">
      <alignment horizontal="left"/>
    </xf>
    <xf numFmtId="0" fontId="0" fillId="8" borderId="10" xfId="0" applyFill="1" applyBorder="1" applyAlignment="1">
      <alignment horizontal="left"/>
    </xf>
    <xf numFmtId="0" fontId="2" fillId="4" borderId="22" xfId="0" applyFont="1" applyFill="1" applyBorder="1" applyAlignment="1">
      <alignment horizontal="left"/>
    </xf>
    <xf numFmtId="165" fontId="0" fillId="8" borderId="10" xfId="44" applyNumberFormat="1" applyFont="1" applyFill="1" applyBorder="1" applyAlignment="1">
      <alignment horizontal="right"/>
    </xf>
    <xf numFmtId="0" fontId="4" fillId="4" borderId="0" xfId="0" applyFont="1" applyFill="1" applyAlignment="1">
      <alignment/>
    </xf>
    <xf numFmtId="0" fontId="0" fillId="8" borderId="10" xfId="0" applyFill="1" applyBorder="1" applyAlignment="1">
      <alignment/>
    </xf>
    <xf numFmtId="0" fontId="2" fillId="4" borderId="10" xfId="0" applyFont="1" applyFill="1" applyBorder="1" applyAlignment="1">
      <alignment horizontal="left"/>
    </xf>
    <xf numFmtId="165" fontId="0" fillId="4" borderId="10" xfId="44" applyNumberFormat="1" applyFont="1" applyFill="1" applyBorder="1" applyAlignment="1">
      <alignment horizontal="center"/>
    </xf>
    <xf numFmtId="0" fontId="3" fillId="4" borderId="10" xfId="0" applyFont="1" applyFill="1" applyBorder="1" applyAlignment="1">
      <alignment horizontal="left" indent="1"/>
    </xf>
    <xf numFmtId="165" fontId="3" fillId="8" borderId="10" xfId="44" applyNumberFormat="1" applyFont="1" applyFill="1" applyBorder="1" applyAlignment="1">
      <alignment horizontal="right"/>
    </xf>
    <xf numFmtId="0" fontId="0" fillId="4" borderId="10" xfId="0" applyFont="1" applyFill="1" applyBorder="1" applyAlignment="1">
      <alignment horizontal="left" indent="1"/>
    </xf>
    <xf numFmtId="0" fontId="0" fillId="4" borderId="10" xfId="0" applyFont="1" applyFill="1" applyBorder="1" applyAlignment="1">
      <alignment horizontal="left"/>
    </xf>
    <xf numFmtId="165" fontId="0" fillId="8" borderId="10" xfId="44" applyNumberFormat="1" applyFont="1" applyFill="1" applyBorder="1" applyAlignment="1">
      <alignment horizontal="center"/>
    </xf>
    <xf numFmtId="0" fontId="2" fillId="4" borderId="21" xfId="0" applyFont="1" applyFill="1" applyBorder="1" applyAlignment="1">
      <alignment horizontal="left"/>
    </xf>
    <xf numFmtId="165" fontId="0" fillId="4" borderId="21" xfId="44" applyNumberFormat="1" applyFont="1" applyFill="1" applyBorder="1" applyAlignment="1">
      <alignment horizontal="center"/>
    </xf>
    <xf numFmtId="0" fontId="2" fillId="4" borderId="10" xfId="0" applyFont="1" applyFill="1" applyBorder="1" applyAlignment="1">
      <alignment horizontal="left" wrapText="1"/>
    </xf>
    <xf numFmtId="165" fontId="2" fillId="21" borderId="10" xfId="44" applyNumberFormat="1" applyFont="1" applyFill="1" applyBorder="1" applyAlignment="1">
      <alignment horizontal="left" wrapText="1"/>
    </xf>
    <xf numFmtId="0" fontId="0" fillId="4" borderId="21" xfId="0" applyFont="1" applyFill="1" applyBorder="1" applyAlignment="1">
      <alignment horizontal="left"/>
    </xf>
    <xf numFmtId="0" fontId="0" fillId="4" borderId="10" xfId="0" applyFont="1" applyFill="1" applyBorder="1" applyAlignment="1">
      <alignment horizontal="left" wrapText="1"/>
    </xf>
    <xf numFmtId="165" fontId="0" fillId="21" borderId="10" xfId="44" applyNumberFormat="1" applyFont="1" applyFill="1" applyBorder="1" applyAlignment="1">
      <alignment horizontal="left" wrapText="1"/>
    </xf>
    <xf numFmtId="0" fontId="0" fillId="4" borderId="0" xfId="0" applyFill="1" applyAlignment="1">
      <alignment/>
    </xf>
    <xf numFmtId="0" fontId="3" fillId="4" borderId="0" xfId="0" applyFont="1" applyFill="1" applyAlignment="1">
      <alignment/>
    </xf>
    <xf numFmtId="0" fontId="2" fillId="4" borderId="0" xfId="0" applyFont="1" applyFill="1" applyAlignment="1">
      <alignment/>
    </xf>
    <xf numFmtId="0" fontId="0" fillId="8" borderId="0" xfId="0" applyFill="1" applyAlignment="1">
      <alignment horizontal="left" wrapText="1"/>
    </xf>
    <xf numFmtId="165" fontId="0" fillId="21" borderId="10" xfId="44" applyNumberFormat="1" applyFont="1" applyFill="1" applyBorder="1" applyAlignment="1">
      <alignment horizontal="center"/>
    </xf>
    <xf numFmtId="0" fontId="3" fillId="8" borderId="10" xfId="0" applyFont="1" applyFill="1" applyBorder="1" applyAlignment="1">
      <alignment horizontal="left" vertical="top" indent="1"/>
    </xf>
    <xf numFmtId="0" fontId="3" fillId="4" borderId="10" xfId="0" applyFont="1" applyFill="1" applyBorder="1" applyAlignment="1">
      <alignment horizontal="left" indent="1"/>
    </xf>
    <xf numFmtId="0" fontId="3" fillId="4" borderId="10" xfId="0" applyFont="1" applyFill="1" applyBorder="1" applyAlignment="1">
      <alignment horizontal="left" vertical="top" indent="1"/>
    </xf>
    <xf numFmtId="164" fontId="35" fillId="4" borderId="0" xfId="0" applyNumberFormat="1" applyFont="1" applyFill="1" applyBorder="1" applyAlignment="1">
      <alignment wrapText="1"/>
    </xf>
    <xf numFmtId="164" fontId="34" fillId="4" borderId="0" xfId="0" applyNumberFormat="1" applyFont="1" applyFill="1" applyBorder="1" applyAlignment="1">
      <alignment/>
    </xf>
    <xf numFmtId="0" fontId="34" fillId="4" borderId="0" xfId="0" applyFont="1" applyFill="1" applyBorder="1" applyAlignment="1">
      <alignment/>
    </xf>
    <xf numFmtId="0" fontId="34" fillId="4" borderId="0" xfId="0" applyFont="1" applyFill="1" applyAlignment="1">
      <alignment/>
    </xf>
    <xf numFmtId="0" fontId="10" fillId="4" borderId="10" xfId="0" applyFont="1" applyFill="1" applyBorder="1" applyAlignment="1">
      <alignment wrapText="1"/>
    </xf>
    <xf numFmtId="0" fontId="0" fillId="4" borderId="10" xfId="0" applyFill="1" applyBorder="1" applyAlignment="1">
      <alignment/>
    </xf>
    <xf numFmtId="0" fontId="10" fillId="4" borderId="10" xfId="0" applyFont="1" applyFill="1" applyBorder="1" applyAlignment="1">
      <alignment horizontal="left" wrapText="1"/>
    </xf>
    <xf numFmtId="165" fontId="4" fillId="4" borderId="0" xfId="46" applyNumberFormat="1" applyFont="1" applyFill="1" applyBorder="1" applyAlignment="1">
      <alignment horizontal="center" vertical="center" wrapText="1"/>
    </xf>
    <xf numFmtId="165" fontId="4" fillId="4" borderId="0" xfId="47" applyNumberFormat="1" applyFont="1" applyFill="1" applyBorder="1" applyAlignment="1">
      <alignment horizontal="center" vertical="top" wrapText="1"/>
    </xf>
    <xf numFmtId="165" fontId="8" fillId="4" borderId="0" xfId="46" applyNumberFormat="1" applyFont="1" applyFill="1" applyBorder="1" applyAlignment="1">
      <alignment horizontal="center" vertical="top" wrapText="1"/>
    </xf>
    <xf numFmtId="165" fontId="8" fillId="4" borderId="23" xfId="46" applyNumberFormat="1" applyFont="1" applyFill="1" applyBorder="1" applyAlignment="1">
      <alignment horizontal="center" vertical="top" wrapText="1"/>
    </xf>
    <xf numFmtId="0" fontId="0" fillId="4" borderId="10" xfId="0" applyFill="1" applyBorder="1" applyAlignment="1">
      <alignment horizontal="right" vertical="center"/>
    </xf>
    <xf numFmtId="164" fontId="0" fillId="4" borderId="10" xfId="0" applyNumberFormat="1" applyFill="1" applyBorder="1" applyAlignment="1">
      <alignment horizontal="right" vertical="center"/>
    </xf>
    <xf numFmtId="0" fontId="0" fillId="4" borderId="10" xfId="0" applyNumberFormat="1" applyFill="1" applyBorder="1" applyAlignment="1">
      <alignment horizontal="right" vertical="center"/>
    </xf>
    <xf numFmtId="165" fontId="4" fillId="4" borderId="24" xfId="46" applyNumberFormat="1" applyFont="1" applyFill="1" applyBorder="1" applyAlignment="1">
      <alignment horizontal="center" wrapText="1"/>
    </xf>
    <xf numFmtId="165" fontId="4" fillId="4" borderId="25" xfId="46" applyNumberFormat="1" applyFont="1" applyFill="1" applyBorder="1" applyAlignment="1">
      <alignment horizontal="center" wrapText="1"/>
    </xf>
    <xf numFmtId="0" fontId="10" fillId="4" borderId="10" xfId="0" applyFont="1" applyFill="1" applyBorder="1" applyAlignment="1">
      <alignment horizontal="left" vertical="top" wrapText="1"/>
    </xf>
    <xf numFmtId="0" fontId="10" fillId="4" borderId="10" xfId="0" applyFont="1" applyFill="1" applyBorder="1" applyAlignment="1">
      <alignment vertical="top" wrapText="1"/>
    </xf>
    <xf numFmtId="0" fontId="0" fillId="4" borderId="10" xfId="0" applyFill="1" applyBorder="1" applyAlignment="1">
      <alignment vertical="top"/>
    </xf>
    <xf numFmtId="164" fontId="10" fillId="4" borderId="10" xfId="0" applyNumberFormat="1" applyFont="1" applyFill="1" applyBorder="1" applyAlignment="1">
      <alignment vertical="top" wrapText="1"/>
    </xf>
    <xf numFmtId="0" fontId="0" fillId="4" borderId="10" xfId="0" applyFont="1" applyFill="1" applyBorder="1" applyAlignment="1">
      <alignment horizontal="center" wrapText="1"/>
    </xf>
    <xf numFmtId="0" fontId="0" fillId="4" borderId="26" xfId="0" applyFont="1" applyFill="1" applyBorder="1" applyAlignment="1">
      <alignment horizontal="center" wrapText="1"/>
    </xf>
    <xf numFmtId="165" fontId="3" fillId="4" borderId="0" xfId="46" applyNumberFormat="1" applyFont="1" applyFill="1" applyBorder="1" applyAlignment="1">
      <alignment horizontal="center" vertical="center" wrapText="1"/>
    </xf>
    <xf numFmtId="165" fontId="4" fillId="4" borderId="23" xfId="46" applyNumberFormat="1" applyFont="1" applyFill="1" applyBorder="1" applyAlignment="1">
      <alignment horizontal="center" vertical="top" wrapText="1"/>
    </xf>
    <xf numFmtId="0" fontId="4" fillId="8" borderId="10" xfId="46" applyNumberFormat="1" applyFont="1" applyFill="1" applyBorder="1" applyAlignment="1">
      <alignment horizontal="left" wrapText="1"/>
    </xf>
    <xf numFmtId="14" fontId="4" fillId="8" borderId="10" xfId="46" applyNumberFormat="1" applyFont="1" applyFill="1" applyBorder="1" applyAlignment="1">
      <alignment horizontal="left" wrapText="1"/>
    </xf>
    <xf numFmtId="165" fontId="4" fillId="4" borderId="18" xfId="46" applyNumberFormat="1" applyFont="1" applyFill="1" applyBorder="1" applyAlignment="1">
      <alignment horizontal="center" vertical="top"/>
    </xf>
    <xf numFmtId="165" fontId="4" fillId="4" borderId="24" xfId="46" applyNumberFormat="1" applyFont="1" applyFill="1" applyBorder="1" applyAlignment="1">
      <alignment horizontal="center" vertical="top"/>
    </xf>
    <xf numFmtId="165" fontId="4" fillId="4" borderId="11" xfId="46" applyNumberFormat="1" applyFont="1" applyFill="1" applyBorder="1" applyAlignment="1">
      <alignment horizontal="center" vertical="top"/>
    </xf>
    <xf numFmtId="165" fontId="0" fillId="4" borderId="18" xfId="46" applyNumberFormat="1" applyFont="1" applyFill="1" applyBorder="1" applyAlignment="1">
      <alignment horizontal="center"/>
    </xf>
    <xf numFmtId="165" fontId="0" fillId="4" borderId="24" xfId="46" applyNumberFormat="1" applyFont="1" applyFill="1" applyBorder="1" applyAlignment="1">
      <alignment horizontal="center"/>
    </xf>
    <xf numFmtId="165" fontId="0" fillId="4" borderId="11" xfId="46" applyNumberFormat="1" applyFont="1" applyFill="1" applyBorder="1" applyAlignment="1">
      <alignment horizontal="center"/>
    </xf>
    <xf numFmtId="165" fontId="0" fillId="4" borderId="18" xfId="46" applyNumberFormat="1" applyFont="1" applyFill="1" applyBorder="1" applyAlignment="1">
      <alignment horizontal="left"/>
    </xf>
    <xf numFmtId="165" fontId="0" fillId="4" borderId="24" xfId="46" applyNumberFormat="1" applyFont="1" applyFill="1" applyBorder="1" applyAlignment="1">
      <alignment horizontal="left"/>
    </xf>
    <xf numFmtId="165" fontId="0" fillId="4" borderId="11" xfId="46" applyNumberFormat="1" applyFont="1" applyFill="1" applyBorder="1" applyAlignment="1">
      <alignment horizontal="left"/>
    </xf>
    <xf numFmtId="165" fontId="3" fillId="4" borderId="18" xfId="46" applyNumberFormat="1" applyFont="1" applyFill="1" applyBorder="1" applyAlignment="1">
      <alignment horizontal="center"/>
    </xf>
    <xf numFmtId="165" fontId="3" fillId="4" borderId="24" xfId="46" applyNumberFormat="1" applyFont="1" applyFill="1" applyBorder="1" applyAlignment="1">
      <alignment horizontal="center"/>
    </xf>
    <xf numFmtId="165" fontId="3" fillId="4" borderId="11" xfId="46" applyNumberFormat="1" applyFont="1" applyFill="1" applyBorder="1" applyAlignment="1">
      <alignment horizontal="center"/>
    </xf>
    <xf numFmtId="165" fontId="2" fillId="4" borderId="10" xfId="46" applyNumberFormat="1" applyFont="1" applyFill="1" applyBorder="1" applyAlignment="1">
      <alignment horizontal="right"/>
    </xf>
    <xf numFmtId="165" fontId="0" fillId="4" borderId="10" xfId="46" applyNumberFormat="1" applyFont="1" applyFill="1" applyBorder="1" applyAlignment="1">
      <alignment horizontal="right"/>
    </xf>
    <xf numFmtId="0" fontId="4" fillId="4" borderId="0" xfId="0" applyFont="1" applyFill="1" applyBorder="1" applyAlignment="1">
      <alignment horizontal="center" vertical="center" wrapText="1"/>
    </xf>
    <xf numFmtId="0" fontId="4" fillId="4" borderId="0" xfId="0" applyFont="1" applyFill="1" applyBorder="1" applyAlignment="1">
      <alignment horizontal="center" vertical="top" wrapText="1"/>
    </xf>
    <xf numFmtId="0" fontId="2" fillId="4" borderId="22" xfId="0" applyFont="1" applyFill="1" applyBorder="1" applyAlignment="1">
      <alignment horizontal="center"/>
    </xf>
    <xf numFmtId="0" fontId="2" fillId="4" borderId="27" xfId="0" applyFont="1" applyFill="1" applyBorder="1" applyAlignment="1">
      <alignment horizontal="center"/>
    </xf>
    <xf numFmtId="0" fontId="4" fillId="8" borderId="10" xfId="44" applyNumberFormat="1" applyFont="1" applyFill="1" applyBorder="1" applyAlignment="1">
      <alignment horizontal="left"/>
    </xf>
    <xf numFmtId="14" fontId="4" fillId="8" borderId="10" xfId="44" applyNumberFormat="1" applyFont="1" applyFill="1" applyBorder="1" applyAlignment="1">
      <alignment horizontal="left"/>
    </xf>
    <xf numFmtId="0" fontId="0" fillId="8" borderId="0" xfId="0" applyFill="1" applyAlignment="1">
      <alignment horizontal="left" wrapText="1"/>
    </xf>
    <xf numFmtId="0" fontId="0" fillId="4" borderId="0" xfId="0" applyFill="1" applyAlignment="1">
      <alignment/>
    </xf>
    <xf numFmtId="0" fontId="4" fillId="8" borderId="24" xfId="0" applyFont="1" applyFill="1" applyBorder="1" applyAlignment="1">
      <alignment wrapText="1"/>
    </xf>
    <xf numFmtId="0" fontId="4" fillId="8" borderId="11" xfId="0" applyFont="1" applyFill="1" applyBorder="1" applyAlignment="1">
      <alignment wrapText="1"/>
    </xf>
    <xf numFmtId="0" fontId="4" fillId="8" borderId="28" xfId="46" applyNumberFormat="1" applyFont="1" applyFill="1" applyBorder="1" applyAlignment="1">
      <alignment horizontal="left" wrapText="1"/>
    </xf>
    <xf numFmtId="0" fontId="4" fillId="8" borderId="29" xfId="46" applyNumberFormat="1" applyFont="1" applyFill="1" applyBorder="1" applyAlignment="1">
      <alignment horizontal="left" wrapText="1"/>
    </xf>
    <xf numFmtId="0" fontId="4" fillId="8" borderId="30" xfId="46" applyNumberFormat="1" applyFont="1" applyFill="1" applyBorder="1" applyAlignment="1">
      <alignment horizontal="left" wrapText="1"/>
    </xf>
    <xf numFmtId="0" fontId="0" fillId="0" borderId="10" xfId="0" applyBorder="1" applyAlignment="1">
      <alignment horizontal="left" wrapText="1"/>
    </xf>
    <xf numFmtId="14" fontId="4" fillId="8" borderId="10" xfId="46" applyNumberFormat="1" applyFont="1" applyFill="1" applyBorder="1" applyAlignment="1">
      <alignment horizontal="left"/>
    </xf>
    <xf numFmtId="0" fontId="4" fillId="8" borderId="10" xfId="46" applyNumberFormat="1" applyFont="1" applyFill="1" applyBorder="1" applyAlignment="1">
      <alignment horizontal="left"/>
    </xf>
    <xf numFmtId="14" fontId="4" fillId="8" borderId="18" xfId="46" applyNumberFormat="1" applyFont="1" applyFill="1" applyBorder="1" applyAlignment="1">
      <alignment horizontal="left"/>
    </xf>
    <xf numFmtId="14" fontId="4" fillId="8" borderId="24" xfId="46" applyNumberFormat="1" applyFont="1" applyFill="1" applyBorder="1" applyAlignment="1">
      <alignment horizontal="left"/>
    </xf>
    <xf numFmtId="14" fontId="4" fillId="8" borderId="11" xfId="46" applyNumberFormat="1" applyFont="1" applyFill="1" applyBorder="1" applyAlignment="1">
      <alignment horizontal="left"/>
    </xf>
    <xf numFmtId="0" fontId="4" fillId="8" borderId="29" xfId="0" applyFont="1" applyFill="1" applyBorder="1" applyAlignment="1">
      <alignment wrapText="1"/>
    </xf>
    <xf numFmtId="0" fontId="2" fillId="4" borderId="0" xfId="0" applyFont="1" applyFill="1" applyBorder="1" applyAlignment="1">
      <alignment horizontal="left" vertic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Currency 2 2"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te" xfId="59"/>
    <cellStyle name="Output" xfId="60"/>
    <cellStyle name="Percent" xfId="61"/>
    <cellStyle name="Title" xfId="62"/>
    <cellStyle name="Total" xfId="63"/>
    <cellStyle name="Warning Text" xfId="64"/>
  </cellStyles>
  <dxfs count="30">
    <dxf>
      <font>
        <color theme="0"/>
      </font>
    </dxf>
    <dxf>
      <fill>
        <patternFill>
          <bgColor rgb="FFFFFF99"/>
        </patternFill>
      </fill>
    </dxf>
    <dxf>
      <fill>
        <patternFill>
          <bgColor theme="5" tint="0.3999499976634979"/>
        </patternFill>
      </fill>
    </dxf>
    <dxf>
      <fill>
        <patternFill>
          <bgColor rgb="FF92D050"/>
        </patternFill>
      </fill>
    </dxf>
    <dxf>
      <fill>
        <patternFill>
          <bgColor rgb="FFFFFF99"/>
        </patternFill>
      </fill>
    </dxf>
    <dxf>
      <fill>
        <patternFill>
          <bgColor rgb="FF92D050"/>
        </patternFill>
      </fill>
    </dxf>
    <dxf>
      <fill>
        <patternFill>
          <bgColor theme="5" tint="0.3999499976634979"/>
        </patternFill>
      </fill>
    </dxf>
    <dxf>
      <fill>
        <patternFill>
          <bgColor rgb="FFFFFF99"/>
        </patternFill>
      </fill>
    </dxf>
    <dxf>
      <fill>
        <patternFill>
          <bgColor rgb="FF92D050"/>
        </patternFill>
      </fill>
    </dxf>
    <dxf>
      <fill>
        <patternFill>
          <bgColor theme="5" tint="0.3999499976634979"/>
        </patternFill>
      </fill>
    </dxf>
    <dxf>
      <fill>
        <patternFill>
          <bgColor theme="5" tint="0.3999499976634979"/>
        </patternFill>
      </fill>
    </dxf>
    <dxf>
      <fill>
        <patternFill>
          <bgColor rgb="FFFFFF99"/>
        </patternFill>
      </fill>
    </dxf>
    <dxf>
      <fill>
        <patternFill>
          <bgColor rgb="FF92D050"/>
        </patternFill>
      </fill>
    </dxf>
    <dxf>
      <fill>
        <patternFill>
          <bgColor rgb="FFFFFF99"/>
        </patternFill>
      </fill>
    </dxf>
    <dxf>
      <fill>
        <patternFill>
          <bgColor theme="5" tint="0.3999499976634979"/>
        </patternFill>
      </fill>
    </dxf>
    <dxf>
      <fill>
        <patternFill>
          <bgColor rgb="FF92D050"/>
        </patternFill>
      </fill>
    </dxf>
    <dxf>
      <fill>
        <patternFill>
          <bgColor theme="5" tint="0.3999499976634979"/>
        </patternFill>
      </fill>
    </dxf>
    <dxf>
      <fill>
        <patternFill>
          <bgColor rgb="FFFFFF99"/>
        </patternFill>
      </fill>
    </dxf>
    <dxf>
      <fill>
        <patternFill>
          <bgColor rgb="FF92D050"/>
        </patternFill>
      </fill>
    </dxf>
    <dxf>
      <fill>
        <patternFill>
          <bgColor theme="5" tint="0.3999499976634979"/>
        </patternFill>
      </fill>
    </dxf>
    <dxf>
      <fill>
        <patternFill>
          <bgColor rgb="FFFFFF99"/>
        </patternFill>
      </fill>
    </dxf>
    <dxf>
      <fill>
        <patternFill>
          <bgColor rgb="FF92D050"/>
        </patternFill>
      </fill>
    </dxf>
    <dxf>
      <fill>
        <patternFill>
          <bgColor theme="5" tint="0.3999499976634979"/>
        </patternFill>
      </fill>
    </dxf>
    <dxf>
      <fill>
        <patternFill>
          <bgColor rgb="FFFFFF99"/>
        </patternFill>
      </fill>
    </dxf>
    <dxf>
      <fill>
        <patternFill>
          <bgColor rgb="FF92D050"/>
        </patternFill>
      </fill>
    </dxf>
    <dxf>
      <fill>
        <patternFill>
          <bgColor theme="5" tint="0.3999499976634979"/>
        </patternFill>
      </fill>
    </dxf>
    <dxf>
      <fill>
        <patternFill>
          <bgColor rgb="FF92D050"/>
        </patternFill>
      </fill>
    </dxf>
    <dxf>
      <fill>
        <patternFill>
          <bgColor rgb="FFFFFF99"/>
        </patternFill>
      </fill>
    </dxf>
    <dxf>
      <font>
        <color theme="8" tint="-0.24993999302387238"/>
      </font>
    </dxf>
    <dxf>
      <font>
        <color theme="5"/>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127"/>
  <sheetViews>
    <sheetView zoomScale="80" zoomScaleNormal="80" zoomScalePageLayoutView="0" workbookViewId="0" topLeftCell="A1">
      <selection activeCell="B5" sqref="B5:G5"/>
    </sheetView>
  </sheetViews>
  <sheetFormatPr defaultColWidth="8.8515625" defaultRowHeight="12.75"/>
  <cols>
    <col min="1" max="1" width="55.00390625" style="8" customWidth="1"/>
    <col min="2" max="2" width="9.00390625" style="139" customWidth="1"/>
    <col min="3" max="3" width="9.140625" style="80" customWidth="1"/>
    <col min="4" max="4" width="11.8515625" style="80" customWidth="1"/>
    <col min="5" max="5" width="10.8515625" style="79" customWidth="1"/>
    <col min="6" max="6" width="10.57421875" style="79" customWidth="1"/>
    <col min="7" max="7" width="12.57421875" style="79" customWidth="1"/>
    <col min="8" max="8" width="14.421875" style="79" customWidth="1"/>
    <col min="9" max="9" width="13.140625" style="80" customWidth="1"/>
    <col min="10" max="10" width="14.140625" style="80" customWidth="1"/>
    <col min="11" max="11" width="13.28125" style="80" customWidth="1"/>
    <col min="12" max="12" width="20.421875" style="81" customWidth="1"/>
    <col min="13" max="13" width="9.140625" style="82" customWidth="1"/>
    <col min="14" max="15" width="9.140625" style="61" customWidth="1"/>
    <col min="16" max="16384" width="8.8515625" style="8" customWidth="1"/>
  </cols>
  <sheetData>
    <row r="1" spans="1:15" ht="23.25" customHeight="1">
      <c r="A1" s="206" t="s">
        <v>0</v>
      </c>
      <c r="B1" s="206"/>
      <c r="C1" s="206"/>
      <c r="D1" s="206"/>
      <c r="E1" s="206"/>
      <c r="F1" s="206"/>
      <c r="G1" s="206"/>
      <c r="H1" s="35"/>
      <c r="I1" s="35"/>
      <c r="J1" s="35"/>
      <c r="K1" s="35"/>
      <c r="L1" s="8"/>
      <c r="M1" s="8"/>
      <c r="N1" s="8"/>
      <c r="O1" s="8"/>
    </row>
    <row r="2" spans="1:15" ht="14.25" customHeight="1">
      <c r="A2" s="207" t="s">
        <v>156</v>
      </c>
      <c r="B2" s="207"/>
      <c r="C2" s="207"/>
      <c r="D2" s="207"/>
      <c r="E2" s="207"/>
      <c r="F2" s="207"/>
      <c r="G2" s="207"/>
      <c r="H2" s="35"/>
      <c r="I2" s="35"/>
      <c r="J2" s="35"/>
      <c r="K2" s="35"/>
      <c r="L2" s="8"/>
      <c r="M2" s="8"/>
      <c r="N2" s="8"/>
      <c r="O2" s="8"/>
    </row>
    <row r="3" spans="1:15" ht="14.25" customHeight="1">
      <c r="A3" s="208" t="s">
        <v>108</v>
      </c>
      <c r="B3" s="208"/>
      <c r="C3" s="208"/>
      <c r="D3" s="208"/>
      <c r="E3" s="208"/>
      <c r="F3" s="208"/>
      <c r="G3" s="208"/>
      <c r="H3" s="35"/>
      <c r="I3" s="35"/>
      <c r="J3" s="35"/>
      <c r="K3" s="35"/>
      <c r="L3" s="8"/>
      <c r="M3" s="8"/>
      <c r="N3" s="8"/>
      <c r="O3" s="8"/>
    </row>
    <row r="4" spans="1:15" ht="14.25" customHeight="1">
      <c r="A4" s="209"/>
      <c r="B4" s="209"/>
      <c r="C4" s="209"/>
      <c r="D4" s="209"/>
      <c r="E4" s="209"/>
      <c r="F4" s="209"/>
      <c r="G4" s="209"/>
      <c r="H4" s="35"/>
      <c r="I4" s="35"/>
      <c r="J4" s="35"/>
      <c r="K4" s="35"/>
      <c r="L4" s="8"/>
      <c r="M4" s="8"/>
      <c r="N4" s="8"/>
      <c r="O4" s="8"/>
    </row>
    <row r="5" spans="1:15" ht="27" customHeight="1">
      <c r="A5" s="76" t="s">
        <v>175</v>
      </c>
      <c r="B5" s="249" t="s">
        <v>204</v>
      </c>
      <c r="C5" s="250"/>
      <c r="D5" s="250"/>
      <c r="E5" s="250"/>
      <c r="F5" s="250"/>
      <c r="G5" s="251"/>
      <c r="H5" s="35"/>
      <c r="I5" s="35"/>
      <c r="J5" s="35"/>
      <c r="K5" s="35"/>
      <c r="L5" s="8"/>
      <c r="M5" s="8"/>
      <c r="N5" s="8"/>
      <c r="O5" s="8"/>
    </row>
    <row r="6" spans="1:15" ht="27" customHeight="1">
      <c r="A6" s="78" t="s">
        <v>188</v>
      </c>
      <c r="B6" s="255">
        <v>40543</v>
      </c>
      <c r="C6" s="256"/>
      <c r="D6" s="256"/>
      <c r="E6" s="256"/>
      <c r="F6" s="256"/>
      <c r="G6" s="257"/>
      <c r="H6" s="35"/>
      <c r="I6" s="35"/>
      <c r="J6" s="35"/>
      <c r="K6" s="35"/>
      <c r="L6" s="8"/>
      <c r="M6" s="8"/>
      <c r="N6" s="8"/>
      <c r="O6" s="8"/>
    </row>
    <row r="7" spans="1:15" ht="9" customHeight="1">
      <c r="A7" s="213"/>
      <c r="B7" s="213"/>
      <c r="C7" s="214"/>
      <c r="D7" s="214"/>
      <c r="E7" s="214"/>
      <c r="F7" s="35"/>
      <c r="G7" s="35"/>
      <c r="H7" s="35"/>
      <c r="I7" s="35"/>
      <c r="J7" s="35"/>
      <c r="K7" s="35"/>
      <c r="L7" s="8"/>
      <c r="M7" s="8"/>
      <c r="N7" s="8"/>
      <c r="O7" s="8"/>
    </row>
    <row r="8" spans="1:15" s="162" customFormat="1" ht="18">
      <c r="A8" s="153" t="s">
        <v>139</v>
      </c>
      <c r="B8" s="154">
        <v>2010</v>
      </c>
      <c r="C8" s="155"/>
      <c r="D8" s="155"/>
      <c r="E8" s="156"/>
      <c r="F8" s="157"/>
      <c r="G8" s="157"/>
      <c r="H8" s="157"/>
      <c r="I8" s="158"/>
      <c r="J8" s="158"/>
      <c r="K8" s="158"/>
      <c r="L8" s="159"/>
      <c r="M8" s="160"/>
      <c r="N8" s="161"/>
      <c r="O8" s="161"/>
    </row>
    <row r="9" spans="1:15" s="91" customFormat="1" ht="51">
      <c r="A9" s="83" t="s">
        <v>109</v>
      </c>
      <c r="B9" s="10" t="s">
        <v>110</v>
      </c>
      <c r="C9" s="84" t="s">
        <v>135</v>
      </c>
      <c r="D9" s="84" t="s">
        <v>136</v>
      </c>
      <c r="E9" s="85" t="s">
        <v>111</v>
      </c>
      <c r="F9" s="85" t="s">
        <v>112</v>
      </c>
      <c r="G9" s="86" t="s">
        <v>113</v>
      </c>
      <c r="H9" s="86" t="s">
        <v>114</v>
      </c>
      <c r="I9" s="84" t="s">
        <v>115</v>
      </c>
      <c r="J9" s="84" t="s">
        <v>116</v>
      </c>
      <c r="K9" s="87" t="s">
        <v>117</v>
      </c>
      <c r="L9" s="88"/>
      <c r="M9" s="89"/>
      <c r="N9" s="90"/>
      <c r="O9" s="90"/>
    </row>
    <row r="10" spans="1:11" ht="18">
      <c r="A10" s="153" t="s">
        <v>118</v>
      </c>
      <c r="B10" s="92"/>
      <c r="C10" s="93"/>
      <c r="D10" s="93"/>
      <c r="E10" s="94"/>
      <c r="F10" s="94"/>
      <c r="G10" s="94"/>
      <c r="H10" s="94"/>
      <c r="I10" s="95"/>
      <c r="J10" s="95"/>
      <c r="K10" s="96"/>
    </row>
    <row r="11" spans="1:12" ht="12" customHeight="1">
      <c r="A11" s="97" t="s">
        <v>189</v>
      </c>
      <c r="B11" s="92"/>
      <c r="C11" s="93"/>
      <c r="D11" s="93"/>
      <c r="E11" s="94"/>
      <c r="F11" s="94"/>
      <c r="G11" s="94"/>
      <c r="H11" s="94"/>
      <c r="I11" s="98"/>
      <c r="J11" s="98"/>
      <c r="K11" s="96"/>
      <c r="L11" s="117"/>
    </row>
    <row r="12" spans="1:12" ht="12" customHeight="1">
      <c r="A12" s="100" t="s">
        <v>109</v>
      </c>
      <c r="B12" s="101">
        <v>0</v>
      </c>
      <c r="C12" s="102">
        <v>0</v>
      </c>
      <c r="D12" s="120"/>
      <c r="E12" s="121"/>
      <c r="F12" s="121"/>
      <c r="G12" s="121"/>
      <c r="H12" s="120"/>
      <c r="I12" s="93"/>
      <c r="J12" s="93"/>
      <c r="K12" s="93"/>
      <c r="L12" s="108"/>
    </row>
    <row r="13" spans="1:12" ht="12" customHeight="1">
      <c r="A13" s="109" t="s">
        <v>109</v>
      </c>
      <c r="B13" s="101">
        <v>0</v>
      </c>
      <c r="C13" s="102">
        <v>0</v>
      </c>
      <c r="D13" s="120"/>
      <c r="E13" s="121"/>
      <c r="F13" s="121"/>
      <c r="G13" s="121"/>
      <c r="H13" s="120"/>
      <c r="I13" s="93"/>
      <c r="J13" s="93"/>
      <c r="K13" s="93"/>
      <c r="L13" s="99"/>
    </row>
    <row r="14" spans="1:12" ht="12" customHeight="1">
      <c r="A14" s="109" t="s">
        <v>109</v>
      </c>
      <c r="B14" s="101">
        <v>0</v>
      </c>
      <c r="C14" s="102">
        <v>0</v>
      </c>
      <c r="D14" s="120"/>
      <c r="E14" s="121"/>
      <c r="F14" s="121"/>
      <c r="G14" s="121"/>
      <c r="H14" s="120"/>
      <c r="I14" s="93"/>
      <c r="J14" s="93"/>
      <c r="K14" s="93"/>
      <c r="L14" s="99"/>
    </row>
    <row r="15" spans="1:12" ht="12" customHeight="1">
      <c r="A15" s="109" t="s">
        <v>109</v>
      </c>
      <c r="B15" s="101">
        <v>0</v>
      </c>
      <c r="C15" s="102">
        <v>0</v>
      </c>
      <c r="D15" s="120"/>
      <c r="E15" s="121"/>
      <c r="F15" s="121"/>
      <c r="G15" s="121"/>
      <c r="H15" s="120"/>
      <c r="I15" s="93"/>
      <c r="J15" s="93"/>
      <c r="K15" s="93"/>
      <c r="L15" s="99"/>
    </row>
    <row r="16" spans="1:15" s="22" customFormat="1" ht="12" customHeight="1">
      <c r="A16" s="110" t="s">
        <v>194</v>
      </c>
      <c r="B16" s="111"/>
      <c r="C16" s="112">
        <f>SUM(C12:C15)</f>
        <v>0</v>
      </c>
      <c r="D16" s="152"/>
      <c r="E16" s="113"/>
      <c r="F16" s="113"/>
      <c r="G16" s="113"/>
      <c r="H16" s="152"/>
      <c r="I16" s="152"/>
      <c r="J16" s="152"/>
      <c r="K16" s="152"/>
      <c r="L16" s="114"/>
      <c r="M16" s="115"/>
      <c r="N16" s="116"/>
      <c r="O16" s="116"/>
    </row>
    <row r="17" spans="1:12" ht="12" customHeight="1">
      <c r="A17" s="118"/>
      <c r="B17" s="119"/>
      <c r="C17" s="120"/>
      <c r="D17" s="120"/>
      <c r="E17" s="121"/>
      <c r="F17" s="121"/>
      <c r="G17" s="121"/>
      <c r="H17" s="120"/>
      <c r="I17" s="93"/>
      <c r="J17" s="93"/>
      <c r="K17" s="93"/>
      <c r="L17" s="122"/>
    </row>
    <row r="18" spans="1:12" ht="12" customHeight="1">
      <c r="A18" s="123" t="s">
        <v>119</v>
      </c>
      <c r="B18" s="119"/>
      <c r="C18" s="120"/>
      <c r="D18" s="120"/>
      <c r="E18" s="121"/>
      <c r="F18" s="121"/>
      <c r="G18" s="121"/>
      <c r="H18" s="120"/>
      <c r="I18" s="93"/>
      <c r="J18" s="93"/>
      <c r="K18" s="93"/>
      <c r="L18" s="122"/>
    </row>
    <row r="19" spans="1:12" ht="12" customHeight="1">
      <c r="A19" s="100" t="s">
        <v>109</v>
      </c>
      <c r="B19" s="101">
        <v>0</v>
      </c>
      <c r="C19" s="102">
        <v>0</v>
      </c>
      <c r="D19" s="120"/>
      <c r="E19" s="121"/>
      <c r="F19" s="121"/>
      <c r="G19" s="121"/>
      <c r="H19" s="120"/>
      <c r="I19" s="93"/>
      <c r="J19" s="93"/>
      <c r="K19" s="93"/>
      <c r="L19" s="108"/>
    </row>
    <row r="20" spans="1:12" ht="12" customHeight="1">
      <c r="A20" s="109" t="s">
        <v>109</v>
      </c>
      <c r="B20" s="101">
        <v>0</v>
      </c>
      <c r="C20" s="102">
        <v>0</v>
      </c>
      <c r="D20" s="120"/>
      <c r="E20" s="121"/>
      <c r="F20" s="121"/>
      <c r="G20" s="121"/>
      <c r="H20" s="120"/>
      <c r="I20" s="93"/>
      <c r="J20" s="93"/>
      <c r="K20" s="93"/>
      <c r="L20" s="99"/>
    </row>
    <row r="21" spans="1:12" ht="12" customHeight="1">
      <c r="A21" s="109" t="s">
        <v>109</v>
      </c>
      <c r="B21" s="101">
        <v>0</v>
      </c>
      <c r="C21" s="102">
        <v>0</v>
      </c>
      <c r="D21" s="120"/>
      <c r="E21" s="121"/>
      <c r="F21" s="121"/>
      <c r="G21" s="121"/>
      <c r="H21" s="120"/>
      <c r="I21" s="93"/>
      <c r="J21" s="93"/>
      <c r="K21" s="93"/>
      <c r="L21" s="99"/>
    </row>
    <row r="22" spans="1:12" ht="12" customHeight="1">
      <c r="A22" s="109" t="s">
        <v>109</v>
      </c>
      <c r="B22" s="101">
        <v>0</v>
      </c>
      <c r="C22" s="102">
        <v>0</v>
      </c>
      <c r="D22" s="120"/>
      <c r="E22" s="121"/>
      <c r="F22" s="121"/>
      <c r="G22" s="121"/>
      <c r="H22" s="120"/>
      <c r="I22" s="93"/>
      <c r="J22" s="93"/>
      <c r="K22" s="93"/>
      <c r="L22" s="99"/>
    </row>
    <row r="23" spans="1:15" s="22" customFormat="1" ht="12" customHeight="1">
      <c r="A23" s="124" t="s">
        <v>120</v>
      </c>
      <c r="B23" s="111"/>
      <c r="C23" s="112">
        <f>SUM(C19:C22)</f>
        <v>0</v>
      </c>
      <c r="D23" s="152"/>
      <c r="E23" s="113"/>
      <c r="F23" s="113"/>
      <c r="G23" s="113"/>
      <c r="H23" s="152"/>
      <c r="I23" s="152"/>
      <c r="J23" s="152"/>
      <c r="K23" s="152"/>
      <c r="L23" s="114"/>
      <c r="M23" s="115"/>
      <c r="N23" s="116"/>
      <c r="O23" s="116"/>
    </row>
    <row r="24" spans="1:12" ht="12" customHeight="1">
      <c r="A24" s="123"/>
      <c r="B24" s="119"/>
      <c r="C24" s="120"/>
      <c r="D24" s="120"/>
      <c r="E24" s="121"/>
      <c r="F24" s="121"/>
      <c r="G24" s="121"/>
      <c r="H24" s="120"/>
      <c r="I24" s="93"/>
      <c r="J24" s="93"/>
      <c r="K24" s="93"/>
      <c r="L24" s="122"/>
    </row>
    <row r="25" spans="1:12" ht="12" customHeight="1">
      <c r="A25" s="123" t="s">
        <v>190</v>
      </c>
      <c r="B25" s="119"/>
      <c r="C25" s="120"/>
      <c r="D25" s="120"/>
      <c r="E25" s="121"/>
      <c r="F25" s="121"/>
      <c r="G25" s="121"/>
      <c r="H25" s="120"/>
      <c r="I25" s="93"/>
      <c r="J25" s="93"/>
      <c r="K25" s="93"/>
      <c r="L25" s="122"/>
    </row>
    <row r="26" spans="1:12" ht="12" customHeight="1">
      <c r="A26" s="100" t="s">
        <v>109</v>
      </c>
      <c r="B26" s="101">
        <v>0</v>
      </c>
      <c r="C26" s="102">
        <v>0</v>
      </c>
      <c r="D26" s="120"/>
      <c r="E26" s="121"/>
      <c r="F26" s="121"/>
      <c r="G26" s="121"/>
      <c r="H26" s="120"/>
      <c r="I26" s="93"/>
      <c r="J26" s="93"/>
      <c r="K26" s="93"/>
      <c r="L26" s="108"/>
    </row>
    <row r="27" spans="1:12" ht="12" customHeight="1">
      <c r="A27" s="109" t="s">
        <v>109</v>
      </c>
      <c r="B27" s="101">
        <v>0</v>
      </c>
      <c r="C27" s="102">
        <v>0</v>
      </c>
      <c r="D27" s="120"/>
      <c r="E27" s="121"/>
      <c r="F27" s="121"/>
      <c r="G27" s="121"/>
      <c r="H27" s="120"/>
      <c r="I27" s="93"/>
      <c r="J27" s="93"/>
      <c r="K27" s="93"/>
      <c r="L27" s="99"/>
    </row>
    <row r="28" spans="1:12" ht="12" customHeight="1">
      <c r="A28" s="109" t="s">
        <v>109</v>
      </c>
      <c r="B28" s="101">
        <v>0</v>
      </c>
      <c r="C28" s="102">
        <v>0</v>
      </c>
      <c r="D28" s="120"/>
      <c r="E28" s="121"/>
      <c r="F28" s="121"/>
      <c r="G28" s="121"/>
      <c r="H28" s="120"/>
      <c r="I28" s="93"/>
      <c r="J28" s="93"/>
      <c r="K28" s="93"/>
      <c r="L28" s="99"/>
    </row>
    <row r="29" spans="1:12" ht="12" customHeight="1">
      <c r="A29" s="109" t="s">
        <v>109</v>
      </c>
      <c r="B29" s="101">
        <v>0</v>
      </c>
      <c r="C29" s="102">
        <v>0</v>
      </c>
      <c r="D29" s="120"/>
      <c r="E29" s="121"/>
      <c r="F29" s="121"/>
      <c r="G29" s="121"/>
      <c r="H29" s="120"/>
      <c r="I29" s="93"/>
      <c r="J29" s="93"/>
      <c r="K29" s="93"/>
      <c r="L29" s="99"/>
    </row>
    <row r="30" spans="1:15" s="22" customFormat="1" ht="12" customHeight="1">
      <c r="A30" s="124" t="s">
        <v>198</v>
      </c>
      <c r="B30" s="111"/>
      <c r="C30" s="112">
        <f>SUM(C26:C29)</f>
        <v>0</v>
      </c>
      <c r="D30" s="152"/>
      <c r="E30" s="113"/>
      <c r="F30" s="113"/>
      <c r="G30" s="113"/>
      <c r="H30" s="152"/>
      <c r="I30" s="152"/>
      <c r="J30" s="152"/>
      <c r="K30" s="152"/>
      <c r="L30" s="114"/>
      <c r="M30" s="115"/>
      <c r="N30" s="116"/>
      <c r="O30" s="116"/>
    </row>
    <row r="31" spans="1:15" s="82" customFormat="1" ht="12" customHeight="1">
      <c r="A31" s="118"/>
      <c r="B31" s="119"/>
      <c r="C31" s="120"/>
      <c r="D31" s="120"/>
      <c r="E31" s="121"/>
      <c r="F31" s="121"/>
      <c r="G31" s="121"/>
      <c r="H31" s="120"/>
      <c r="I31" s="93"/>
      <c r="J31" s="93"/>
      <c r="K31" s="93"/>
      <c r="L31" s="62"/>
      <c r="N31" s="61"/>
      <c r="O31" s="61"/>
    </row>
    <row r="32" spans="1:15" s="82" customFormat="1" ht="12" customHeight="1">
      <c r="A32" s="123" t="s">
        <v>121</v>
      </c>
      <c r="B32" s="119"/>
      <c r="C32" s="120"/>
      <c r="D32" s="120"/>
      <c r="E32" s="121"/>
      <c r="F32" s="121"/>
      <c r="G32" s="121"/>
      <c r="H32" s="120"/>
      <c r="I32" s="93"/>
      <c r="J32" s="93"/>
      <c r="K32" s="93"/>
      <c r="L32" s="62"/>
      <c r="N32" s="61"/>
      <c r="O32" s="61"/>
    </row>
    <row r="33" spans="1:12" ht="12" customHeight="1">
      <c r="A33" s="100" t="s">
        <v>109</v>
      </c>
      <c r="B33" s="101">
        <v>0</v>
      </c>
      <c r="C33" s="102">
        <v>0</v>
      </c>
      <c r="D33" s="120"/>
      <c r="E33" s="121"/>
      <c r="F33" s="121"/>
      <c r="G33" s="121"/>
      <c r="H33" s="120"/>
      <c r="I33" s="93"/>
      <c r="J33" s="93"/>
      <c r="K33" s="93"/>
      <c r="L33" s="108"/>
    </row>
    <row r="34" spans="1:12" ht="12" customHeight="1">
      <c r="A34" s="109" t="s">
        <v>109</v>
      </c>
      <c r="B34" s="101">
        <v>0</v>
      </c>
      <c r="C34" s="102">
        <v>0</v>
      </c>
      <c r="D34" s="120"/>
      <c r="E34" s="121"/>
      <c r="F34" s="121"/>
      <c r="G34" s="121"/>
      <c r="H34" s="120"/>
      <c r="I34" s="93"/>
      <c r="J34" s="93"/>
      <c r="K34" s="93"/>
      <c r="L34" s="99"/>
    </row>
    <row r="35" spans="1:12" ht="12" customHeight="1">
      <c r="A35" s="109" t="s">
        <v>109</v>
      </c>
      <c r="B35" s="101">
        <v>0</v>
      </c>
      <c r="C35" s="102">
        <v>0</v>
      </c>
      <c r="D35" s="120"/>
      <c r="E35" s="121"/>
      <c r="F35" s="121"/>
      <c r="G35" s="121"/>
      <c r="H35" s="120"/>
      <c r="I35" s="93"/>
      <c r="J35" s="93"/>
      <c r="K35" s="93"/>
      <c r="L35" s="99"/>
    </row>
    <row r="36" spans="1:12" ht="12" customHeight="1">
      <c r="A36" s="109" t="s">
        <v>109</v>
      </c>
      <c r="B36" s="101">
        <v>0</v>
      </c>
      <c r="C36" s="102">
        <v>0</v>
      </c>
      <c r="D36" s="120"/>
      <c r="E36" s="121"/>
      <c r="F36" s="121"/>
      <c r="G36" s="121"/>
      <c r="H36" s="120"/>
      <c r="I36" s="93"/>
      <c r="J36" s="93"/>
      <c r="K36" s="93"/>
      <c r="L36" s="99"/>
    </row>
    <row r="37" spans="1:15" s="22" customFormat="1" ht="12" customHeight="1">
      <c r="A37" s="124" t="s">
        <v>122</v>
      </c>
      <c r="B37" s="111"/>
      <c r="C37" s="112">
        <f>SUM(C33:C36)</f>
        <v>0</v>
      </c>
      <c r="D37" s="152"/>
      <c r="E37" s="113"/>
      <c r="F37" s="113"/>
      <c r="G37" s="113"/>
      <c r="H37" s="152"/>
      <c r="I37" s="152"/>
      <c r="J37" s="152"/>
      <c r="K37" s="152"/>
      <c r="L37" s="114"/>
      <c r="M37" s="115"/>
      <c r="N37" s="116"/>
      <c r="O37" s="116"/>
    </row>
    <row r="38" spans="1:15" s="82" customFormat="1" ht="12" customHeight="1">
      <c r="A38" s="123"/>
      <c r="B38" s="119"/>
      <c r="C38" s="120"/>
      <c r="D38" s="120"/>
      <c r="E38" s="121"/>
      <c r="F38" s="121"/>
      <c r="G38" s="121"/>
      <c r="H38" s="120"/>
      <c r="I38" s="93"/>
      <c r="J38" s="93"/>
      <c r="K38" s="93"/>
      <c r="L38" s="62"/>
      <c r="N38" s="61"/>
      <c r="O38" s="61"/>
    </row>
    <row r="39" spans="1:15" s="82" customFormat="1" ht="12" customHeight="1">
      <c r="A39" s="123" t="s">
        <v>137</v>
      </c>
      <c r="B39" s="119"/>
      <c r="C39" s="120"/>
      <c r="D39" s="120"/>
      <c r="E39" s="121"/>
      <c r="F39" s="121"/>
      <c r="G39" s="121"/>
      <c r="H39" s="120"/>
      <c r="I39" s="93"/>
      <c r="J39" s="93"/>
      <c r="K39" s="93"/>
      <c r="L39" s="62"/>
      <c r="N39" s="61"/>
      <c r="O39" s="61"/>
    </row>
    <row r="40" spans="1:12" ht="12" customHeight="1">
      <c r="A40" s="100" t="s">
        <v>109</v>
      </c>
      <c r="B40" s="101">
        <v>0</v>
      </c>
      <c r="C40" s="102">
        <v>0</v>
      </c>
      <c r="D40" s="120"/>
      <c r="E40" s="121"/>
      <c r="F40" s="121"/>
      <c r="G40" s="121"/>
      <c r="H40" s="120"/>
      <c r="I40" s="93"/>
      <c r="J40" s="93"/>
      <c r="K40" s="93"/>
      <c r="L40" s="108"/>
    </row>
    <row r="41" spans="1:12" ht="12" customHeight="1">
      <c r="A41" s="109" t="s">
        <v>109</v>
      </c>
      <c r="B41" s="101">
        <v>0</v>
      </c>
      <c r="C41" s="102">
        <v>0</v>
      </c>
      <c r="D41" s="120"/>
      <c r="E41" s="121"/>
      <c r="F41" s="121"/>
      <c r="G41" s="121"/>
      <c r="H41" s="120"/>
      <c r="I41" s="93"/>
      <c r="J41" s="93"/>
      <c r="K41" s="93"/>
      <c r="L41" s="99"/>
    </row>
    <row r="42" spans="1:12" ht="12" customHeight="1">
      <c r="A42" s="109" t="s">
        <v>109</v>
      </c>
      <c r="B42" s="101">
        <v>0</v>
      </c>
      <c r="C42" s="102">
        <v>0</v>
      </c>
      <c r="D42" s="120"/>
      <c r="E42" s="121"/>
      <c r="F42" s="121"/>
      <c r="G42" s="121"/>
      <c r="H42" s="120"/>
      <c r="I42" s="93"/>
      <c r="J42" s="93"/>
      <c r="K42" s="93"/>
      <c r="L42" s="99"/>
    </row>
    <row r="43" spans="1:12" ht="12" customHeight="1">
      <c r="A43" s="109" t="s">
        <v>109</v>
      </c>
      <c r="B43" s="101">
        <v>0</v>
      </c>
      <c r="C43" s="102">
        <v>0</v>
      </c>
      <c r="D43" s="120"/>
      <c r="E43" s="121"/>
      <c r="F43" s="121"/>
      <c r="G43" s="121"/>
      <c r="H43" s="120"/>
      <c r="I43" s="93"/>
      <c r="J43" s="93"/>
      <c r="K43" s="93"/>
      <c r="L43" s="99"/>
    </row>
    <row r="44" spans="1:15" s="22" customFormat="1" ht="12" customHeight="1">
      <c r="A44" s="124" t="s">
        <v>138</v>
      </c>
      <c r="B44" s="111"/>
      <c r="C44" s="112">
        <f>SUM(C40:C43)</f>
        <v>0</v>
      </c>
      <c r="D44" s="152"/>
      <c r="E44" s="113"/>
      <c r="F44" s="113"/>
      <c r="G44" s="113"/>
      <c r="H44" s="152"/>
      <c r="I44" s="152"/>
      <c r="J44" s="152"/>
      <c r="K44" s="152"/>
      <c r="L44" s="114"/>
      <c r="M44" s="115"/>
      <c r="N44" s="116"/>
      <c r="O44" s="116"/>
    </row>
    <row r="45" spans="1:15" s="82" customFormat="1" ht="12" customHeight="1">
      <c r="A45" s="123"/>
      <c r="B45" s="119"/>
      <c r="C45" s="120"/>
      <c r="D45" s="120"/>
      <c r="E45" s="121"/>
      <c r="F45" s="121"/>
      <c r="G45" s="121"/>
      <c r="H45" s="120"/>
      <c r="I45" s="93"/>
      <c r="J45" s="93"/>
      <c r="K45" s="93"/>
      <c r="L45" s="62"/>
      <c r="N45" s="61"/>
      <c r="O45" s="61"/>
    </row>
    <row r="46" spans="1:15" s="82" customFormat="1" ht="12" customHeight="1">
      <c r="A46" s="123"/>
      <c r="B46" s="119"/>
      <c r="C46" s="120"/>
      <c r="D46" s="120"/>
      <c r="E46" s="121"/>
      <c r="F46" s="121"/>
      <c r="G46" s="121"/>
      <c r="H46" s="120"/>
      <c r="I46" s="93"/>
      <c r="J46" s="93"/>
      <c r="K46" s="93"/>
      <c r="L46" s="62"/>
      <c r="N46" s="61"/>
      <c r="O46" s="61"/>
    </row>
    <row r="47" spans="1:15" s="160" customFormat="1" ht="18">
      <c r="A47" s="153" t="s">
        <v>123</v>
      </c>
      <c r="B47" s="163"/>
      <c r="C47" s="164"/>
      <c r="D47" s="164"/>
      <c r="E47" s="165"/>
      <c r="F47" s="165"/>
      <c r="G47" s="166"/>
      <c r="H47" s="165"/>
      <c r="I47" s="167"/>
      <c r="J47" s="167"/>
      <c r="K47" s="164"/>
      <c r="L47" s="168"/>
      <c r="N47" s="161"/>
      <c r="O47" s="161"/>
    </row>
    <row r="48" spans="1:15" s="82" customFormat="1" ht="12" customHeight="1">
      <c r="A48" s="97" t="s">
        <v>186</v>
      </c>
      <c r="B48" s="92"/>
      <c r="C48" s="93"/>
      <c r="D48" s="93"/>
      <c r="E48" s="94"/>
      <c r="F48" s="94"/>
      <c r="G48" s="121"/>
      <c r="H48" s="94"/>
      <c r="I48" s="98"/>
      <c r="J48" s="98"/>
      <c r="K48" s="93"/>
      <c r="L48" s="62"/>
      <c r="N48" s="61"/>
      <c r="O48" s="61"/>
    </row>
    <row r="49" spans="1:12" ht="12" customHeight="1">
      <c r="A49" s="100" t="s">
        <v>109</v>
      </c>
      <c r="B49" s="101">
        <v>0</v>
      </c>
      <c r="C49" s="102">
        <v>0</v>
      </c>
      <c r="D49" s="102">
        <v>0</v>
      </c>
      <c r="E49" s="103">
        <v>2007</v>
      </c>
      <c r="F49" s="103">
        <v>1</v>
      </c>
      <c r="G49" s="104">
        <f>F49-($B$8-E49)</f>
        <v>-2</v>
      </c>
      <c r="H49" s="105">
        <f>D49/F49</f>
        <v>0</v>
      </c>
      <c r="I49" s="106">
        <v>0</v>
      </c>
      <c r="J49" s="107">
        <f>H49</f>
        <v>0</v>
      </c>
      <c r="K49" s="107">
        <f>(G49*H49)</f>
        <v>0</v>
      </c>
      <c r="L49" s="108"/>
    </row>
    <row r="50" spans="1:12" ht="12" customHeight="1">
      <c r="A50" s="109" t="s">
        <v>109</v>
      </c>
      <c r="B50" s="101">
        <v>0</v>
      </c>
      <c r="C50" s="102">
        <v>0</v>
      </c>
      <c r="D50" s="102">
        <v>0</v>
      </c>
      <c r="E50" s="103">
        <v>2007</v>
      </c>
      <c r="F50" s="103">
        <v>1</v>
      </c>
      <c r="G50" s="104">
        <f>F50-($B$8-E50)</f>
        <v>-2</v>
      </c>
      <c r="H50" s="105">
        <f>D50/F50</f>
        <v>0</v>
      </c>
      <c r="I50" s="106">
        <v>0</v>
      </c>
      <c r="J50" s="107">
        <f>H50</f>
        <v>0</v>
      </c>
      <c r="K50" s="107">
        <f>(G50*H50)</f>
        <v>0</v>
      </c>
      <c r="L50" s="99"/>
    </row>
    <row r="51" spans="1:12" ht="12" customHeight="1">
      <c r="A51" s="109" t="s">
        <v>109</v>
      </c>
      <c r="B51" s="101">
        <v>0</v>
      </c>
      <c r="C51" s="102">
        <v>0</v>
      </c>
      <c r="D51" s="102">
        <v>0</v>
      </c>
      <c r="E51" s="103">
        <v>2007</v>
      </c>
      <c r="F51" s="103">
        <v>1</v>
      </c>
      <c r="G51" s="104">
        <f>F51-($B$8-E51)</f>
        <v>-2</v>
      </c>
      <c r="H51" s="105">
        <f>D51/F51</f>
        <v>0</v>
      </c>
      <c r="I51" s="106">
        <v>0</v>
      </c>
      <c r="J51" s="107">
        <f>H51</f>
        <v>0</v>
      </c>
      <c r="K51" s="107">
        <f>(G51*H51)</f>
        <v>0</v>
      </c>
      <c r="L51" s="99"/>
    </row>
    <row r="52" spans="1:12" ht="12" customHeight="1">
      <c r="A52" s="109" t="s">
        <v>109</v>
      </c>
      <c r="B52" s="101">
        <v>0</v>
      </c>
      <c r="C52" s="102">
        <v>0</v>
      </c>
      <c r="D52" s="102">
        <v>0</v>
      </c>
      <c r="E52" s="103">
        <v>2007</v>
      </c>
      <c r="F52" s="103">
        <v>1</v>
      </c>
      <c r="G52" s="104">
        <f>F52-($B$8-E52)</f>
        <v>-2</v>
      </c>
      <c r="H52" s="105">
        <f>D52/F52</f>
        <v>0</v>
      </c>
      <c r="I52" s="106">
        <v>0</v>
      </c>
      <c r="J52" s="107">
        <f>H52</f>
        <v>0</v>
      </c>
      <c r="K52" s="107">
        <f>(G52*H52)</f>
        <v>0</v>
      </c>
      <c r="L52" s="99"/>
    </row>
    <row r="53" spans="1:15" s="22" customFormat="1" ht="12" customHeight="1">
      <c r="A53" s="110" t="s">
        <v>195</v>
      </c>
      <c r="B53" s="111"/>
      <c r="C53" s="112">
        <f>SUM(C49:C52)</f>
        <v>0</v>
      </c>
      <c r="D53" s="112">
        <f>SUM(D49:D52)</f>
        <v>0</v>
      </c>
      <c r="E53" s="113"/>
      <c r="F53" s="113"/>
      <c r="G53" s="113"/>
      <c r="H53" s="112">
        <f>SUM(H49:H52)</f>
        <v>0</v>
      </c>
      <c r="I53" s="112">
        <f>SUM(I49:I52)</f>
        <v>0</v>
      </c>
      <c r="J53" s="112">
        <f>SUM(J49:J52)</f>
        <v>0</v>
      </c>
      <c r="K53" s="112">
        <f>SUM(K49:K52)</f>
        <v>0</v>
      </c>
      <c r="L53" s="114"/>
      <c r="M53" s="115"/>
      <c r="N53" s="116"/>
      <c r="O53" s="116"/>
    </row>
    <row r="54" spans="1:12" ht="12" customHeight="1">
      <c r="A54" s="125"/>
      <c r="B54" s="119"/>
      <c r="C54" s="120"/>
      <c r="D54" s="120"/>
      <c r="E54" s="121"/>
      <c r="F54" s="121"/>
      <c r="G54" s="121"/>
      <c r="H54" s="120"/>
      <c r="I54" s="93"/>
      <c r="J54" s="93"/>
      <c r="K54" s="93"/>
      <c r="L54" s="62"/>
    </row>
    <row r="55" spans="1:12" ht="12" customHeight="1">
      <c r="A55" s="123" t="s">
        <v>187</v>
      </c>
      <c r="B55" s="119"/>
      <c r="C55" s="120"/>
      <c r="D55" s="120"/>
      <c r="E55" s="121"/>
      <c r="F55" s="121"/>
      <c r="G55" s="121"/>
      <c r="H55" s="120"/>
      <c r="I55" s="93"/>
      <c r="J55" s="93"/>
      <c r="K55" s="93"/>
      <c r="L55" s="62"/>
    </row>
    <row r="56" spans="1:12" ht="12" customHeight="1">
      <c r="A56" s="100" t="s">
        <v>109</v>
      </c>
      <c r="B56" s="101">
        <v>0</v>
      </c>
      <c r="C56" s="102">
        <v>0</v>
      </c>
      <c r="D56" s="102">
        <v>0</v>
      </c>
      <c r="E56" s="103">
        <v>2007</v>
      </c>
      <c r="F56" s="103">
        <v>1</v>
      </c>
      <c r="G56" s="104">
        <f>F56-($B$8-E56)</f>
        <v>-2</v>
      </c>
      <c r="H56" s="105">
        <f>D56/F56</f>
        <v>0</v>
      </c>
      <c r="I56" s="106">
        <v>0</v>
      </c>
      <c r="J56" s="107">
        <f>H56</f>
        <v>0</v>
      </c>
      <c r="K56" s="107">
        <f>(G56*H56)</f>
        <v>0</v>
      </c>
      <c r="L56" s="108"/>
    </row>
    <row r="57" spans="1:12" ht="12" customHeight="1">
      <c r="A57" s="109" t="s">
        <v>109</v>
      </c>
      <c r="B57" s="101">
        <v>0</v>
      </c>
      <c r="C57" s="102">
        <v>0</v>
      </c>
      <c r="D57" s="102">
        <v>0</v>
      </c>
      <c r="E57" s="103">
        <v>2007</v>
      </c>
      <c r="F57" s="103">
        <v>1</v>
      </c>
      <c r="G57" s="104">
        <f>F57-($B$8-E57)</f>
        <v>-2</v>
      </c>
      <c r="H57" s="105">
        <f>D57/F57</f>
        <v>0</v>
      </c>
      <c r="I57" s="106">
        <v>0</v>
      </c>
      <c r="J57" s="107">
        <f>H57</f>
        <v>0</v>
      </c>
      <c r="K57" s="107">
        <f>(G57*H57)</f>
        <v>0</v>
      </c>
      <c r="L57" s="99"/>
    </row>
    <row r="58" spans="1:12" ht="12" customHeight="1">
      <c r="A58" s="109" t="s">
        <v>109</v>
      </c>
      <c r="B58" s="101">
        <v>0</v>
      </c>
      <c r="C58" s="102">
        <v>0</v>
      </c>
      <c r="D58" s="102">
        <v>0</v>
      </c>
      <c r="E58" s="103">
        <v>2007</v>
      </c>
      <c r="F58" s="103">
        <v>1</v>
      </c>
      <c r="G58" s="104">
        <f>F58-($B$8-E58)</f>
        <v>-2</v>
      </c>
      <c r="H58" s="105">
        <f>D58/F58</f>
        <v>0</v>
      </c>
      <c r="I58" s="106">
        <v>0</v>
      </c>
      <c r="J58" s="107">
        <f>H58</f>
        <v>0</v>
      </c>
      <c r="K58" s="107">
        <f>(G58*H58)</f>
        <v>0</v>
      </c>
      <c r="L58" s="99"/>
    </row>
    <row r="59" spans="1:12" ht="12" customHeight="1">
      <c r="A59" s="109" t="s">
        <v>109</v>
      </c>
      <c r="B59" s="101">
        <v>0</v>
      </c>
      <c r="C59" s="102">
        <v>0</v>
      </c>
      <c r="D59" s="102">
        <v>0</v>
      </c>
      <c r="E59" s="103">
        <v>2007</v>
      </c>
      <c r="F59" s="103">
        <v>1</v>
      </c>
      <c r="G59" s="104">
        <f>F59-($B$8-E59)</f>
        <v>-2</v>
      </c>
      <c r="H59" s="105">
        <f>D59/F59</f>
        <v>0</v>
      </c>
      <c r="I59" s="106">
        <v>0</v>
      </c>
      <c r="J59" s="107">
        <f>H59</f>
        <v>0</v>
      </c>
      <c r="K59" s="107">
        <f>(G59*H59)</f>
        <v>0</v>
      </c>
      <c r="L59" s="99"/>
    </row>
    <row r="60" spans="1:15" s="22" customFormat="1" ht="12" customHeight="1">
      <c r="A60" s="110" t="s">
        <v>196</v>
      </c>
      <c r="B60" s="111"/>
      <c r="C60" s="112">
        <f>SUM(C56:C59)</f>
        <v>0</v>
      </c>
      <c r="D60" s="112">
        <f>SUM(D56:D59)</f>
        <v>0</v>
      </c>
      <c r="E60" s="113"/>
      <c r="F60" s="113"/>
      <c r="G60" s="113"/>
      <c r="H60" s="112">
        <f>SUM(H56:H59)</f>
        <v>0</v>
      </c>
      <c r="I60" s="112">
        <f>SUM(I56:I59)</f>
        <v>0</v>
      </c>
      <c r="J60" s="112">
        <f>SUM(J56:J59)</f>
        <v>0</v>
      </c>
      <c r="K60" s="112">
        <f>SUM(K56:K59)</f>
        <v>0</v>
      </c>
      <c r="L60" s="114"/>
      <c r="M60" s="115"/>
      <c r="N60" s="116"/>
      <c r="O60" s="116"/>
    </row>
    <row r="61" spans="1:12" ht="12" customHeight="1">
      <c r="A61" s="125"/>
      <c r="B61" s="119"/>
      <c r="C61" s="120"/>
      <c r="D61" s="120"/>
      <c r="E61" s="121"/>
      <c r="F61" s="121"/>
      <c r="G61" s="121"/>
      <c r="H61" s="120"/>
      <c r="I61" s="93"/>
      <c r="J61" s="93"/>
      <c r="K61" s="93"/>
      <c r="L61" s="126"/>
    </row>
    <row r="62" spans="1:12" ht="12" customHeight="1">
      <c r="A62" s="123" t="s">
        <v>142</v>
      </c>
      <c r="B62" s="119"/>
      <c r="C62" s="120"/>
      <c r="D62" s="120"/>
      <c r="E62" s="121"/>
      <c r="F62" s="121"/>
      <c r="G62" s="121"/>
      <c r="H62" s="120"/>
      <c r="I62" s="93"/>
      <c r="J62" s="93"/>
      <c r="K62" s="93"/>
      <c r="L62" s="126"/>
    </row>
    <row r="63" spans="1:12" ht="12" customHeight="1">
      <c r="A63" s="100" t="s">
        <v>109</v>
      </c>
      <c r="B63" s="101">
        <v>0</v>
      </c>
      <c r="C63" s="102">
        <v>0</v>
      </c>
      <c r="D63" s="102">
        <v>0</v>
      </c>
      <c r="E63" s="103">
        <v>2007</v>
      </c>
      <c r="F63" s="103">
        <v>1</v>
      </c>
      <c r="G63" s="104">
        <f>F63-($B$8-E63)</f>
        <v>-2</v>
      </c>
      <c r="H63" s="105">
        <f>D63/F63</f>
        <v>0</v>
      </c>
      <c r="I63" s="106">
        <v>0</v>
      </c>
      <c r="J63" s="107">
        <f>H63</f>
        <v>0</v>
      </c>
      <c r="K63" s="107">
        <f>(G63*H63)</f>
        <v>0</v>
      </c>
      <c r="L63" s="126"/>
    </row>
    <row r="64" spans="1:12" ht="12" customHeight="1">
      <c r="A64" s="109" t="s">
        <v>109</v>
      </c>
      <c r="B64" s="101">
        <v>0</v>
      </c>
      <c r="C64" s="102">
        <v>0</v>
      </c>
      <c r="D64" s="102">
        <v>0</v>
      </c>
      <c r="E64" s="103">
        <v>2007</v>
      </c>
      <c r="F64" s="103">
        <v>1</v>
      </c>
      <c r="G64" s="104">
        <f>F64-($B$8-E64)</f>
        <v>-2</v>
      </c>
      <c r="H64" s="105">
        <f>D64/F64</f>
        <v>0</v>
      </c>
      <c r="I64" s="106">
        <v>0</v>
      </c>
      <c r="J64" s="107">
        <f>H64</f>
        <v>0</v>
      </c>
      <c r="K64" s="107">
        <f>(G64*H64)</f>
        <v>0</v>
      </c>
      <c r="L64" s="126"/>
    </row>
    <row r="65" spans="1:12" ht="12" customHeight="1">
      <c r="A65" s="109" t="s">
        <v>109</v>
      </c>
      <c r="B65" s="101">
        <v>0</v>
      </c>
      <c r="C65" s="102">
        <v>0</v>
      </c>
      <c r="D65" s="102">
        <v>0</v>
      </c>
      <c r="E65" s="103">
        <v>2007</v>
      </c>
      <c r="F65" s="103">
        <v>1</v>
      </c>
      <c r="G65" s="104">
        <f>F65-($B$8-E65)</f>
        <v>-2</v>
      </c>
      <c r="H65" s="105">
        <f>D65/F65</f>
        <v>0</v>
      </c>
      <c r="I65" s="106">
        <v>0</v>
      </c>
      <c r="J65" s="107">
        <f>H65</f>
        <v>0</v>
      </c>
      <c r="K65" s="107">
        <f>(G65*H65)</f>
        <v>0</v>
      </c>
      <c r="L65" s="126"/>
    </row>
    <row r="66" spans="1:12" ht="12" customHeight="1">
      <c r="A66" s="109" t="s">
        <v>109</v>
      </c>
      <c r="B66" s="101">
        <v>0</v>
      </c>
      <c r="C66" s="102">
        <v>0</v>
      </c>
      <c r="D66" s="102">
        <v>0</v>
      </c>
      <c r="E66" s="103">
        <v>2007</v>
      </c>
      <c r="F66" s="103">
        <v>1</v>
      </c>
      <c r="G66" s="104">
        <f>F66-($B$8-E66)</f>
        <v>-2</v>
      </c>
      <c r="H66" s="105">
        <f>D66/F66</f>
        <v>0</v>
      </c>
      <c r="I66" s="106">
        <v>0</v>
      </c>
      <c r="J66" s="107">
        <f>H66</f>
        <v>0</v>
      </c>
      <c r="K66" s="107">
        <f>(G66*H66)</f>
        <v>0</v>
      </c>
      <c r="L66" s="126"/>
    </row>
    <row r="67" spans="1:15" s="202" customFormat="1" ht="12" customHeight="1">
      <c r="A67" s="110" t="s">
        <v>202</v>
      </c>
      <c r="B67" s="111"/>
      <c r="C67" s="112">
        <f>SUM(C63:C66)</f>
        <v>0</v>
      </c>
      <c r="D67" s="112">
        <f>SUM(D63:D66)</f>
        <v>0</v>
      </c>
      <c r="E67" s="113"/>
      <c r="F67" s="113"/>
      <c r="G67" s="113"/>
      <c r="H67" s="112">
        <f>SUM(H63:H66)</f>
        <v>0</v>
      </c>
      <c r="I67" s="112">
        <f>SUM(I63:I66)</f>
        <v>0</v>
      </c>
      <c r="J67" s="112">
        <f>SUM(J63:J66)</f>
        <v>0</v>
      </c>
      <c r="K67" s="112">
        <f>SUM(K63:K66)</f>
        <v>0</v>
      </c>
      <c r="L67" s="199"/>
      <c r="M67" s="200"/>
      <c r="N67" s="201"/>
      <c r="O67" s="201"/>
    </row>
    <row r="68" spans="1:15" s="202" customFormat="1" ht="12" customHeight="1">
      <c r="A68" s="110"/>
      <c r="B68" s="111"/>
      <c r="C68" s="111"/>
      <c r="D68" s="111"/>
      <c r="E68" s="111"/>
      <c r="F68" s="111"/>
      <c r="G68" s="111"/>
      <c r="H68" s="111"/>
      <c r="I68" s="111"/>
      <c r="J68" s="111"/>
      <c r="K68" s="111"/>
      <c r="L68" s="199"/>
      <c r="M68" s="200"/>
      <c r="N68" s="201"/>
      <c r="O68" s="201"/>
    </row>
    <row r="69" spans="1:12" ht="12" customHeight="1">
      <c r="A69" s="123" t="s">
        <v>137</v>
      </c>
      <c r="B69" s="119"/>
      <c r="C69" s="120"/>
      <c r="D69" s="120"/>
      <c r="E69" s="121"/>
      <c r="F69" s="121"/>
      <c r="G69" s="121"/>
      <c r="H69" s="120"/>
      <c r="I69" s="93"/>
      <c r="J69" s="93"/>
      <c r="K69" s="93"/>
      <c r="L69" s="62"/>
    </row>
    <row r="70" spans="1:12" ht="12" customHeight="1">
      <c r="A70" s="100" t="s">
        <v>109</v>
      </c>
      <c r="B70" s="101">
        <v>0</v>
      </c>
      <c r="C70" s="102">
        <v>0</v>
      </c>
      <c r="D70" s="102">
        <v>0</v>
      </c>
      <c r="E70" s="103">
        <v>2007</v>
      </c>
      <c r="F70" s="103">
        <v>1</v>
      </c>
      <c r="G70" s="104">
        <f>F70-($B$8-E70)</f>
        <v>-2</v>
      </c>
      <c r="H70" s="105">
        <f>D70/F70</f>
        <v>0</v>
      </c>
      <c r="I70" s="106">
        <v>0</v>
      </c>
      <c r="J70" s="107">
        <f>H70</f>
        <v>0</v>
      </c>
      <c r="K70" s="107">
        <f>(G70*H70)</f>
        <v>0</v>
      </c>
      <c r="L70" s="108"/>
    </row>
    <row r="71" spans="1:12" ht="12" customHeight="1">
      <c r="A71" s="109" t="s">
        <v>109</v>
      </c>
      <c r="B71" s="101">
        <v>0</v>
      </c>
      <c r="C71" s="102">
        <v>0</v>
      </c>
      <c r="D71" s="102">
        <v>0</v>
      </c>
      <c r="E71" s="103">
        <v>2007</v>
      </c>
      <c r="F71" s="103">
        <v>1</v>
      </c>
      <c r="G71" s="104">
        <f>F71-($B$8-E71)</f>
        <v>-2</v>
      </c>
      <c r="H71" s="105">
        <f>D71/F71</f>
        <v>0</v>
      </c>
      <c r="I71" s="106">
        <v>0</v>
      </c>
      <c r="J71" s="107">
        <f>H71</f>
        <v>0</v>
      </c>
      <c r="K71" s="107">
        <f>(G71*H71)</f>
        <v>0</v>
      </c>
      <c r="L71" s="99"/>
    </row>
    <row r="72" spans="1:12" ht="12" customHeight="1">
      <c r="A72" s="109" t="s">
        <v>109</v>
      </c>
      <c r="B72" s="101">
        <v>0</v>
      </c>
      <c r="C72" s="102">
        <v>0</v>
      </c>
      <c r="D72" s="102">
        <v>0</v>
      </c>
      <c r="E72" s="103">
        <v>2007</v>
      </c>
      <c r="F72" s="103">
        <v>1</v>
      </c>
      <c r="G72" s="104">
        <f>F72-($B$8-E72)</f>
        <v>-2</v>
      </c>
      <c r="H72" s="105">
        <f>D72/F72</f>
        <v>0</v>
      </c>
      <c r="I72" s="106">
        <v>0</v>
      </c>
      <c r="J72" s="107">
        <f>H72</f>
        <v>0</v>
      </c>
      <c r="K72" s="107">
        <f>(G72*H72)</f>
        <v>0</v>
      </c>
      <c r="L72" s="99"/>
    </row>
    <row r="73" spans="1:12" ht="12" customHeight="1">
      <c r="A73" s="109" t="s">
        <v>109</v>
      </c>
      <c r="B73" s="101">
        <v>0</v>
      </c>
      <c r="C73" s="102">
        <v>0</v>
      </c>
      <c r="D73" s="102">
        <v>0</v>
      </c>
      <c r="E73" s="103">
        <v>2007</v>
      </c>
      <c r="F73" s="103">
        <v>1</v>
      </c>
      <c r="G73" s="104">
        <f>F73-($B$8-E73)</f>
        <v>-2</v>
      </c>
      <c r="H73" s="105">
        <f>D73/F73</f>
        <v>0</v>
      </c>
      <c r="I73" s="106">
        <v>0</v>
      </c>
      <c r="J73" s="107">
        <f>H73</f>
        <v>0</v>
      </c>
      <c r="K73" s="107">
        <f>(G73*H73)</f>
        <v>0</v>
      </c>
      <c r="L73" s="99"/>
    </row>
    <row r="74" spans="1:15" s="22" customFormat="1" ht="12" customHeight="1">
      <c r="A74" s="110" t="s">
        <v>138</v>
      </c>
      <c r="B74" s="111"/>
      <c r="C74" s="112">
        <f>SUM(C70:C73)</f>
        <v>0</v>
      </c>
      <c r="D74" s="112">
        <f>SUM(D70:D73)</f>
        <v>0</v>
      </c>
      <c r="E74" s="113"/>
      <c r="F74" s="113"/>
      <c r="G74" s="113"/>
      <c r="H74" s="112">
        <f>SUM(H70:H73)</f>
        <v>0</v>
      </c>
      <c r="I74" s="112">
        <f>SUM(I70:I73)</f>
        <v>0</v>
      </c>
      <c r="J74" s="112">
        <f>SUM(J70:J73)</f>
        <v>0</v>
      </c>
      <c r="K74" s="112">
        <f>SUM(K70:K73)</f>
        <v>0</v>
      </c>
      <c r="L74" s="114"/>
      <c r="M74" s="115"/>
      <c r="N74" s="116"/>
      <c r="O74" s="116"/>
    </row>
    <row r="75" spans="1:12" ht="12" customHeight="1">
      <c r="A75" s="125"/>
      <c r="B75" s="119"/>
      <c r="C75" s="120"/>
      <c r="D75" s="120"/>
      <c r="E75" s="121"/>
      <c r="F75" s="121"/>
      <c r="G75" s="121"/>
      <c r="H75" s="120"/>
      <c r="I75" s="93"/>
      <c r="J75" s="93"/>
      <c r="K75" s="93"/>
      <c r="L75" s="126"/>
    </row>
    <row r="76" spans="1:12" ht="12" customHeight="1">
      <c r="A76" s="125"/>
      <c r="B76" s="119"/>
      <c r="C76" s="120"/>
      <c r="D76" s="120"/>
      <c r="E76" s="121"/>
      <c r="F76" s="121"/>
      <c r="G76" s="121"/>
      <c r="H76" s="120"/>
      <c r="I76" s="93"/>
      <c r="J76" s="93"/>
      <c r="K76" s="93"/>
      <c r="L76" s="126"/>
    </row>
    <row r="77" spans="1:15" s="162" customFormat="1" ht="18">
      <c r="A77" s="153" t="s">
        <v>124</v>
      </c>
      <c r="B77" s="163"/>
      <c r="C77" s="164"/>
      <c r="D77" s="164"/>
      <c r="E77" s="165"/>
      <c r="F77" s="165"/>
      <c r="G77" s="166"/>
      <c r="H77" s="165"/>
      <c r="I77" s="167"/>
      <c r="J77" s="167"/>
      <c r="K77" s="164"/>
      <c r="L77" s="169"/>
      <c r="M77" s="160"/>
      <c r="N77" s="161"/>
      <c r="O77" s="161"/>
    </row>
    <row r="78" spans="1:12" ht="12" customHeight="1">
      <c r="A78" s="97" t="s">
        <v>192</v>
      </c>
      <c r="B78" s="92"/>
      <c r="C78" s="93"/>
      <c r="D78" s="93"/>
      <c r="E78" s="94"/>
      <c r="F78" s="94"/>
      <c r="G78" s="121"/>
      <c r="H78" s="94"/>
      <c r="I78" s="98"/>
      <c r="J78" s="98"/>
      <c r="K78" s="93"/>
      <c r="L78" s="126"/>
    </row>
    <row r="79" spans="1:12" ht="12" customHeight="1">
      <c r="A79" s="100" t="s">
        <v>109</v>
      </c>
      <c r="B79" s="101">
        <v>0</v>
      </c>
      <c r="C79" s="102">
        <v>0</v>
      </c>
      <c r="D79" s="102">
        <v>0</v>
      </c>
      <c r="E79" s="103">
        <v>2007</v>
      </c>
      <c r="F79" s="103">
        <v>1</v>
      </c>
      <c r="G79" s="104">
        <f>F79-($B$8-E79)</f>
        <v>-2</v>
      </c>
      <c r="H79" s="105">
        <f>D79/F79</f>
        <v>0</v>
      </c>
      <c r="I79" s="106">
        <v>0</v>
      </c>
      <c r="J79" s="107">
        <f>H79</f>
        <v>0</v>
      </c>
      <c r="K79" s="107">
        <f>(G79*H79)</f>
        <v>0</v>
      </c>
      <c r="L79" s="108"/>
    </row>
    <row r="80" spans="1:12" ht="12" customHeight="1">
      <c r="A80" s="109" t="s">
        <v>109</v>
      </c>
      <c r="B80" s="101">
        <v>0</v>
      </c>
      <c r="C80" s="102">
        <v>0</v>
      </c>
      <c r="D80" s="102">
        <v>0</v>
      </c>
      <c r="E80" s="103">
        <v>2007</v>
      </c>
      <c r="F80" s="103">
        <v>1</v>
      </c>
      <c r="G80" s="104">
        <f>F80-($B$8-E80)</f>
        <v>-2</v>
      </c>
      <c r="H80" s="105">
        <f>D80/F80</f>
        <v>0</v>
      </c>
      <c r="I80" s="106">
        <v>0</v>
      </c>
      <c r="J80" s="107">
        <f>H80</f>
        <v>0</v>
      </c>
      <c r="K80" s="107">
        <f>(G80*H80)</f>
        <v>0</v>
      </c>
      <c r="L80" s="99"/>
    </row>
    <row r="81" spans="1:12" ht="12" customHeight="1">
      <c r="A81" s="109" t="s">
        <v>109</v>
      </c>
      <c r="B81" s="101">
        <v>0</v>
      </c>
      <c r="C81" s="102">
        <v>0</v>
      </c>
      <c r="D81" s="102">
        <v>0</v>
      </c>
      <c r="E81" s="103">
        <v>2007</v>
      </c>
      <c r="F81" s="103">
        <v>1</v>
      </c>
      <c r="G81" s="104">
        <f>F81-($B$8-E81)</f>
        <v>-2</v>
      </c>
      <c r="H81" s="105">
        <f>D81/F81</f>
        <v>0</v>
      </c>
      <c r="I81" s="106">
        <v>0</v>
      </c>
      <c r="J81" s="107">
        <f>H81</f>
        <v>0</v>
      </c>
      <c r="K81" s="107">
        <f>(G81*H81)</f>
        <v>0</v>
      </c>
      <c r="L81" s="99"/>
    </row>
    <row r="82" spans="1:12" ht="12" customHeight="1">
      <c r="A82" s="109" t="s">
        <v>109</v>
      </c>
      <c r="B82" s="101">
        <v>0</v>
      </c>
      <c r="C82" s="102">
        <v>0</v>
      </c>
      <c r="D82" s="102">
        <v>0</v>
      </c>
      <c r="E82" s="103">
        <v>2007</v>
      </c>
      <c r="F82" s="103">
        <v>1</v>
      </c>
      <c r="G82" s="104">
        <f>F82-($B$8-E82)</f>
        <v>-2</v>
      </c>
      <c r="H82" s="105">
        <f>D82/F82</f>
        <v>0</v>
      </c>
      <c r="I82" s="106">
        <v>0</v>
      </c>
      <c r="J82" s="107">
        <f>H82</f>
        <v>0</v>
      </c>
      <c r="K82" s="107">
        <f>(G82*H82)</f>
        <v>0</v>
      </c>
      <c r="L82" s="99"/>
    </row>
    <row r="83" spans="1:15" s="22" customFormat="1" ht="12" customHeight="1">
      <c r="A83" s="110" t="s">
        <v>197</v>
      </c>
      <c r="B83" s="111"/>
      <c r="C83" s="112">
        <f>SUM(C79:C82)</f>
        <v>0</v>
      </c>
      <c r="D83" s="112">
        <f>SUM(D79:D82)</f>
        <v>0</v>
      </c>
      <c r="E83" s="113"/>
      <c r="F83" s="113"/>
      <c r="G83" s="113"/>
      <c r="H83" s="112">
        <f>SUM(H79:H82)</f>
        <v>0</v>
      </c>
      <c r="I83" s="112">
        <f>SUM(I79:I82)</f>
        <v>0</v>
      </c>
      <c r="J83" s="112">
        <f>SUM(J79:J82)</f>
        <v>0</v>
      </c>
      <c r="K83" s="112">
        <f>SUM(K79:K82)</f>
        <v>0</v>
      </c>
      <c r="L83" s="114"/>
      <c r="M83" s="115"/>
      <c r="N83" s="116"/>
      <c r="O83" s="116"/>
    </row>
    <row r="84" spans="1:11" ht="12" customHeight="1">
      <c r="A84" s="118"/>
      <c r="B84" s="119"/>
      <c r="C84" s="120"/>
      <c r="D84" s="120"/>
      <c r="E84" s="121"/>
      <c r="F84" s="121"/>
      <c r="G84" s="121"/>
      <c r="H84" s="120"/>
      <c r="I84" s="93"/>
      <c r="J84" s="93"/>
      <c r="K84" s="93"/>
    </row>
    <row r="85" spans="1:11" ht="12" customHeight="1">
      <c r="A85" s="123" t="s">
        <v>137</v>
      </c>
      <c r="B85" s="119"/>
      <c r="C85" s="120"/>
      <c r="D85" s="120"/>
      <c r="E85" s="121"/>
      <c r="F85" s="121"/>
      <c r="G85" s="121"/>
      <c r="H85" s="120"/>
      <c r="I85" s="93"/>
      <c r="J85" s="93"/>
      <c r="K85" s="93"/>
    </row>
    <row r="86" spans="1:12" ht="12" customHeight="1">
      <c r="A86" s="100" t="s">
        <v>109</v>
      </c>
      <c r="B86" s="101">
        <v>0</v>
      </c>
      <c r="C86" s="102">
        <v>0</v>
      </c>
      <c r="D86" s="102">
        <v>0</v>
      </c>
      <c r="E86" s="103">
        <v>2007</v>
      </c>
      <c r="F86" s="103">
        <v>1</v>
      </c>
      <c r="G86" s="104">
        <f>F86-($B$8-E86)</f>
        <v>-2</v>
      </c>
      <c r="H86" s="105">
        <f>D86/F86</f>
        <v>0</v>
      </c>
      <c r="I86" s="106">
        <v>0</v>
      </c>
      <c r="J86" s="107">
        <f>H86</f>
        <v>0</v>
      </c>
      <c r="K86" s="107">
        <f>(G86*H86)</f>
        <v>0</v>
      </c>
      <c r="L86" s="108"/>
    </row>
    <row r="87" spans="1:12" ht="12" customHeight="1">
      <c r="A87" s="109" t="s">
        <v>109</v>
      </c>
      <c r="B87" s="101">
        <v>0</v>
      </c>
      <c r="C87" s="102">
        <v>0</v>
      </c>
      <c r="D87" s="102">
        <v>0</v>
      </c>
      <c r="E87" s="103">
        <v>2007</v>
      </c>
      <c r="F87" s="103">
        <v>1</v>
      </c>
      <c r="G87" s="104">
        <f>F87-($B$8-E87)</f>
        <v>-2</v>
      </c>
      <c r="H87" s="105">
        <f>D87/F87</f>
        <v>0</v>
      </c>
      <c r="I87" s="106">
        <v>0</v>
      </c>
      <c r="J87" s="107">
        <f>H87</f>
        <v>0</v>
      </c>
      <c r="K87" s="107">
        <f>(G87*H87)</f>
        <v>0</v>
      </c>
      <c r="L87" s="99"/>
    </row>
    <row r="88" spans="1:12" ht="12" customHeight="1">
      <c r="A88" s="109" t="s">
        <v>109</v>
      </c>
      <c r="B88" s="101">
        <v>0</v>
      </c>
      <c r="C88" s="102">
        <v>0</v>
      </c>
      <c r="D88" s="102">
        <v>0</v>
      </c>
      <c r="E88" s="103">
        <v>2007</v>
      </c>
      <c r="F88" s="103">
        <v>1</v>
      </c>
      <c r="G88" s="104">
        <f>F88-($B$8-E88)</f>
        <v>-2</v>
      </c>
      <c r="H88" s="105">
        <f>D88/F88</f>
        <v>0</v>
      </c>
      <c r="I88" s="106">
        <v>0</v>
      </c>
      <c r="J88" s="107">
        <f>H88</f>
        <v>0</v>
      </c>
      <c r="K88" s="107">
        <f>(G88*H88)</f>
        <v>0</v>
      </c>
      <c r="L88" s="99"/>
    </row>
    <row r="89" spans="1:12" ht="12" customHeight="1">
      <c r="A89" s="109" t="s">
        <v>109</v>
      </c>
      <c r="B89" s="101">
        <v>0</v>
      </c>
      <c r="C89" s="102">
        <v>0</v>
      </c>
      <c r="D89" s="102">
        <v>0</v>
      </c>
      <c r="E89" s="103">
        <v>2007</v>
      </c>
      <c r="F89" s="103">
        <v>1</v>
      </c>
      <c r="G89" s="104">
        <f>F89-($B$8-E89)</f>
        <v>-2</v>
      </c>
      <c r="H89" s="105">
        <f>D89/F89</f>
        <v>0</v>
      </c>
      <c r="I89" s="106">
        <v>0</v>
      </c>
      <c r="J89" s="107">
        <f>H89</f>
        <v>0</v>
      </c>
      <c r="K89" s="107">
        <f>(G89*H89)</f>
        <v>0</v>
      </c>
      <c r="L89" s="99"/>
    </row>
    <row r="90" spans="1:15" s="22" customFormat="1" ht="12" customHeight="1">
      <c r="A90" s="110" t="s">
        <v>138</v>
      </c>
      <c r="B90" s="111"/>
      <c r="C90" s="112">
        <f>SUM(C86:C89)</f>
        <v>0</v>
      </c>
      <c r="D90" s="112">
        <f>SUM(D86:D89)</f>
        <v>0</v>
      </c>
      <c r="E90" s="113"/>
      <c r="F90" s="113"/>
      <c r="G90" s="113"/>
      <c r="H90" s="112">
        <f>SUM(H86:H89)</f>
        <v>0</v>
      </c>
      <c r="I90" s="112">
        <f>SUM(I86:I89)</f>
        <v>0</v>
      </c>
      <c r="J90" s="112">
        <f>SUM(J86:J89)</f>
        <v>0</v>
      </c>
      <c r="K90" s="112">
        <f>SUM(K86:K89)</f>
        <v>0</v>
      </c>
      <c r="L90" s="114"/>
      <c r="M90" s="115"/>
      <c r="N90" s="116"/>
      <c r="O90" s="116"/>
    </row>
    <row r="91" spans="1:13" s="135" customFormat="1" ht="12" customHeight="1">
      <c r="A91" s="127"/>
      <c r="B91" s="128"/>
      <c r="C91" s="129"/>
      <c r="D91" s="129"/>
      <c r="E91" s="130"/>
      <c r="F91" s="130"/>
      <c r="G91" s="130"/>
      <c r="H91" s="131"/>
      <c r="I91" s="132"/>
      <c r="J91" s="132"/>
      <c r="K91" s="132"/>
      <c r="L91" s="133"/>
      <c r="M91" s="134"/>
    </row>
    <row r="92" spans="1:13" ht="56.25" customHeight="1">
      <c r="A92" s="215" t="s">
        <v>140</v>
      </c>
      <c r="B92" s="204"/>
      <c r="C92" s="204"/>
      <c r="D92" s="204"/>
      <c r="E92" s="204"/>
      <c r="F92" s="204"/>
      <c r="G92" s="204"/>
      <c r="H92" s="204"/>
      <c r="I92" s="204"/>
      <c r="M92" s="136"/>
    </row>
    <row r="93" spans="1:13" ht="56.25" customHeight="1">
      <c r="A93" s="215" t="s">
        <v>141</v>
      </c>
      <c r="B93" s="204"/>
      <c r="C93" s="204"/>
      <c r="D93" s="204"/>
      <c r="E93" s="204"/>
      <c r="F93" s="204"/>
      <c r="G93" s="204"/>
      <c r="H93" s="204"/>
      <c r="I93" s="204"/>
      <c r="M93" s="136"/>
    </row>
    <row r="94" spans="1:13" ht="64.5" customHeight="1">
      <c r="A94" s="216" t="s">
        <v>199</v>
      </c>
      <c r="B94" s="204"/>
      <c r="C94" s="204"/>
      <c r="D94" s="204"/>
      <c r="E94" s="204"/>
      <c r="F94" s="204"/>
      <c r="G94" s="204"/>
      <c r="H94" s="204"/>
      <c r="I94" s="204"/>
      <c r="M94" s="136"/>
    </row>
    <row r="95" spans="1:13" ht="74.25" customHeight="1">
      <c r="A95" s="216" t="s">
        <v>125</v>
      </c>
      <c r="B95" s="217"/>
      <c r="C95" s="217"/>
      <c r="D95" s="217"/>
      <c r="E95" s="217"/>
      <c r="F95" s="217"/>
      <c r="G95" s="217"/>
      <c r="H95" s="217"/>
      <c r="I95" s="217"/>
      <c r="M95" s="136"/>
    </row>
    <row r="96" spans="1:13" ht="38.25" customHeight="1">
      <c r="A96" s="218" t="s">
        <v>126</v>
      </c>
      <c r="B96" s="204"/>
      <c r="C96" s="204"/>
      <c r="D96" s="204"/>
      <c r="E96" s="204"/>
      <c r="F96" s="204"/>
      <c r="G96" s="204"/>
      <c r="H96" s="204"/>
      <c r="I96" s="204"/>
      <c r="M96" s="137"/>
    </row>
    <row r="97" spans="1:9" ht="95.25" customHeight="1">
      <c r="A97" s="218" t="s">
        <v>127</v>
      </c>
      <c r="B97" s="204"/>
      <c r="C97" s="204"/>
      <c r="D97" s="204"/>
      <c r="E97" s="204"/>
      <c r="F97" s="204"/>
      <c r="G97" s="204"/>
      <c r="H97" s="204"/>
      <c r="I97" s="204"/>
    </row>
    <row r="98" ht="15">
      <c r="A98" s="138"/>
    </row>
    <row r="99" ht="15">
      <c r="A99" s="140" t="s">
        <v>128</v>
      </c>
    </row>
    <row r="100" spans="1:9" ht="12.75">
      <c r="A100" s="203" t="s">
        <v>129</v>
      </c>
      <c r="B100" s="204"/>
      <c r="C100" s="204"/>
      <c r="D100" s="204"/>
      <c r="E100" s="204"/>
      <c r="F100" s="204"/>
      <c r="G100" s="204"/>
      <c r="H100" s="204"/>
      <c r="I100" s="204"/>
    </row>
    <row r="101" spans="1:9" ht="31.5" customHeight="1">
      <c r="A101" s="205" t="s">
        <v>130</v>
      </c>
      <c r="B101" s="204"/>
      <c r="C101" s="204"/>
      <c r="D101" s="204"/>
      <c r="E101" s="204"/>
      <c r="F101" s="204"/>
      <c r="G101" s="204"/>
      <c r="H101" s="204"/>
      <c r="I101" s="204"/>
    </row>
    <row r="102" spans="1:9" ht="19.5" customHeight="1">
      <c r="A102" s="203" t="s">
        <v>131</v>
      </c>
      <c r="B102" s="204"/>
      <c r="C102" s="204"/>
      <c r="D102" s="204"/>
      <c r="E102" s="204"/>
      <c r="F102" s="204"/>
      <c r="G102" s="204"/>
      <c r="H102" s="204"/>
      <c r="I102" s="204"/>
    </row>
    <row r="103" spans="1:9" ht="27.75" customHeight="1">
      <c r="A103" s="203" t="s">
        <v>132</v>
      </c>
      <c r="B103" s="204"/>
      <c r="C103" s="204"/>
      <c r="D103" s="204"/>
      <c r="E103" s="204"/>
      <c r="F103" s="204"/>
      <c r="G103" s="204"/>
      <c r="H103" s="204"/>
      <c r="I103" s="204"/>
    </row>
    <row r="104" spans="1:15" s="80" customFormat="1" ht="36" customHeight="1">
      <c r="A104" s="203" t="s">
        <v>133</v>
      </c>
      <c r="B104" s="210"/>
      <c r="C104" s="210"/>
      <c r="D104" s="211"/>
      <c r="E104" s="212"/>
      <c r="F104" s="212"/>
      <c r="G104" s="212"/>
      <c r="H104" s="212"/>
      <c r="I104" s="211"/>
      <c r="L104" s="81"/>
      <c r="M104" s="82"/>
      <c r="N104" s="61"/>
      <c r="O104" s="61"/>
    </row>
    <row r="127" spans="12:13" ht="12.75">
      <c r="L127" s="141"/>
      <c r="M127" s="137"/>
    </row>
  </sheetData>
  <sheetProtection insertRows="0"/>
  <protectedRanges>
    <protectedRange sqref="B8:C8 B6:G6" name="Titles"/>
    <protectedRange sqref="A86:F89 A40:C43 A70:F73 A12:C15 A19:C22 A26:C29 A79:F82 A33:C36 A49:F52 A56:F59 A63:F66" name="Line Items"/>
    <protectedRange sqref="I70:I73 I49:I52 I56:I59 I79:I82 I86:I89 I40:I43 I63:I66" name="Data"/>
    <protectedRange sqref="A5" name="Titles_1"/>
    <protectedRange sqref="B5:G5" name="Titles_2"/>
  </protectedRanges>
  <mergeCells count="18">
    <mergeCell ref="A102:I102"/>
    <mergeCell ref="A103:I103"/>
    <mergeCell ref="A104:I104"/>
    <mergeCell ref="A7:E7"/>
    <mergeCell ref="A92:I92"/>
    <mergeCell ref="A93:I93"/>
    <mergeCell ref="A94:I94"/>
    <mergeCell ref="A95:I95"/>
    <mergeCell ref="A96:I96"/>
    <mergeCell ref="A97:I97"/>
    <mergeCell ref="A100:I100"/>
    <mergeCell ref="A101:I101"/>
    <mergeCell ref="B6:G6"/>
    <mergeCell ref="A1:G1"/>
    <mergeCell ref="A2:G2"/>
    <mergeCell ref="A3:G3"/>
    <mergeCell ref="A4:G4"/>
    <mergeCell ref="B5:G5"/>
  </mergeCells>
  <printOptions/>
  <pageMargins left="0.5" right="0.5" top="0.5" bottom="0.5" header="0.5" footer="0.5"/>
  <pageSetup fitToHeight="3" fitToWidth="1" horizontalDpi="600" verticalDpi="600" orientation="landscape" scale="74" r:id="rId1"/>
  <rowBreaks count="1" manualBreakCount="1">
    <brk id="90"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O127"/>
  <sheetViews>
    <sheetView zoomScalePageLayoutView="0" workbookViewId="0" topLeftCell="A1">
      <selection activeCell="B5" sqref="B5:G5"/>
    </sheetView>
  </sheetViews>
  <sheetFormatPr defaultColWidth="8.8515625" defaultRowHeight="12.75"/>
  <cols>
    <col min="1" max="1" width="55.00390625" style="8" customWidth="1"/>
    <col min="2" max="2" width="9.00390625" style="139" customWidth="1"/>
    <col min="3" max="4" width="9.140625" style="80" customWidth="1"/>
    <col min="5" max="5" width="9.421875" style="79" customWidth="1"/>
    <col min="6" max="6" width="10.140625" style="79" customWidth="1"/>
    <col min="7" max="7" width="11.00390625" style="79" customWidth="1"/>
    <col min="8" max="8" width="12.421875" style="79" customWidth="1"/>
    <col min="9" max="9" width="13.140625" style="80" customWidth="1"/>
    <col min="10" max="10" width="12.8515625" style="80" customWidth="1"/>
    <col min="11" max="11" width="13.28125" style="80" customWidth="1"/>
    <col min="12" max="12" width="20.421875" style="81" customWidth="1"/>
    <col min="13" max="13" width="9.140625" style="82" customWidth="1"/>
    <col min="14" max="15" width="9.140625" style="61" customWidth="1"/>
    <col min="16" max="16384" width="8.8515625" style="8" customWidth="1"/>
  </cols>
  <sheetData>
    <row r="1" spans="1:15" ht="23.25" customHeight="1">
      <c r="A1" s="206" t="s">
        <v>0</v>
      </c>
      <c r="B1" s="206"/>
      <c r="C1" s="206"/>
      <c r="D1" s="206"/>
      <c r="E1" s="206"/>
      <c r="F1" s="206"/>
      <c r="G1" s="206"/>
      <c r="H1" s="35"/>
      <c r="I1" s="35"/>
      <c r="J1" s="35"/>
      <c r="K1" s="35"/>
      <c r="L1" s="8"/>
      <c r="M1" s="8"/>
      <c r="N1" s="8"/>
      <c r="O1" s="8"/>
    </row>
    <row r="2" spans="1:15" ht="14.25" customHeight="1">
      <c r="A2" s="207" t="s">
        <v>155</v>
      </c>
      <c r="B2" s="207"/>
      <c r="C2" s="207"/>
      <c r="D2" s="207"/>
      <c r="E2" s="207"/>
      <c r="F2" s="207"/>
      <c r="G2" s="207"/>
      <c r="H2" s="35"/>
      <c r="I2" s="35"/>
      <c r="J2" s="35"/>
      <c r="K2" s="35"/>
      <c r="L2" s="8"/>
      <c r="M2" s="8"/>
      <c r="N2" s="8"/>
      <c r="O2" s="8"/>
    </row>
    <row r="3" spans="1:15" ht="14.25" customHeight="1">
      <c r="A3" s="208" t="s">
        <v>108</v>
      </c>
      <c r="B3" s="208"/>
      <c r="C3" s="208"/>
      <c r="D3" s="208"/>
      <c r="E3" s="208"/>
      <c r="F3" s="208"/>
      <c r="G3" s="208"/>
      <c r="H3" s="35"/>
      <c r="I3" s="35"/>
      <c r="J3" s="35"/>
      <c r="K3" s="35"/>
      <c r="L3" s="8"/>
      <c r="M3" s="8"/>
      <c r="N3" s="8"/>
      <c r="O3" s="8"/>
    </row>
    <row r="4" spans="1:15" ht="14.25" customHeight="1">
      <c r="A4" s="209"/>
      <c r="B4" s="209"/>
      <c r="C4" s="209"/>
      <c r="D4" s="209"/>
      <c r="E4" s="209"/>
      <c r="F4" s="209"/>
      <c r="G4" s="209"/>
      <c r="H4" s="35"/>
      <c r="I4" s="35"/>
      <c r="J4" s="35"/>
      <c r="K4" s="35"/>
      <c r="L4" s="8"/>
      <c r="M4" s="8"/>
      <c r="N4" s="8"/>
      <c r="O4" s="8"/>
    </row>
    <row r="5" spans="1:15" ht="27" customHeight="1">
      <c r="A5" s="76" t="s">
        <v>175</v>
      </c>
      <c r="B5" s="249" t="s">
        <v>204</v>
      </c>
      <c r="C5" s="250"/>
      <c r="D5" s="250"/>
      <c r="E5" s="250"/>
      <c r="F5" s="250"/>
      <c r="G5" s="251"/>
      <c r="H5" s="35"/>
      <c r="I5" s="35"/>
      <c r="J5" s="35"/>
      <c r="K5" s="35"/>
      <c r="L5" s="8"/>
      <c r="M5" s="8"/>
      <c r="N5" s="8"/>
      <c r="O5" s="8"/>
    </row>
    <row r="6" spans="1:15" ht="27" customHeight="1">
      <c r="A6" s="78" t="s">
        <v>188</v>
      </c>
      <c r="B6" s="253">
        <v>40908</v>
      </c>
      <c r="C6" s="254"/>
      <c r="D6" s="254"/>
      <c r="E6" s="254"/>
      <c r="F6" s="254"/>
      <c r="G6" s="254"/>
      <c r="H6" s="35"/>
      <c r="I6" s="35"/>
      <c r="J6" s="35"/>
      <c r="K6" s="35"/>
      <c r="L6" s="8"/>
      <c r="M6" s="8"/>
      <c r="N6" s="8"/>
      <c r="O6" s="8"/>
    </row>
    <row r="7" spans="1:15" ht="9" customHeight="1">
      <c r="A7" s="213"/>
      <c r="B7" s="213"/>
      <c r="C7" s="214"/>
      <c r="D7" s="214"/>
      <c r="E7" s="214"/>
      <c r="F7" s="35"/>
      <c r="G7" s="35"/>
      <c r="H7" s="35"/>
      <c r="I7" s="35"/>
      <c r="J7" s="35"/>
      <c r="K7" s="35"/>
      <c r="L7" s="8"/>
      <c r="M7" s="8"/>
      <c r="N7" s="8"/>
      <c r="O7" s="8"/>
    </row>
    <row r="8" spans="1:15" s="162" customFormat="1" ht="18">
      <c r="A8" s="153" t="s">
        <v>139</v>
      </c>
      <c r="B8" s="154">
        <v>2011</v>
      </c>
      <c r="C8" s="155"/>
      <c r="D8" s="155"/>
      <c r="E8" s="156"/>
      <c r="F8" s="157"/>
      <c r="G8" s="157"/>
      <c r="H8" s="157"/>
      <c r="I8" s="158"/>
      <c r="J8" s="158"/>
      <c r="K8" s="158"/>
      <c r="L8" s="159"/>
      <c r="M8" s="160"/>
      <c r="N8" s="161"/>
      <c r="O8" s="161"/>
    </row>
    <row r="9" spans="1:15" s="91" customFormat="1" ht="51">
      <c r="A9" s="83" t="s">
        <v>109</v>
      </c>
      <c r="B9" s="10" t="s">
        <v>110</v>
      </c>
      <c r="C9" s="84" t="s">
        <v>135</v>
      </c>
      <c r="D9" s="84" t="s">
        <v>136</v>
      </c>
      <c r="E9" s="85" t="s">
        <v>111</v>
      </c>
      <c r="F9" s="85" t="s">
        <v>112</v>
      </c>
      <c r="G9" s="86" t="s">
        <v>113</v>
      </c>
      <c r="H9" s="86" t="s">
        <v>114</v>
      </c>
      <c r="I9" s="84" t="s">
        <v>115</v>
      </c>
      <c r="J9" s="84" t="s">
        <v>116</v>
      </c>
      <c r="K9" s="87" t="s">
        <v>117</v>
      </c>
      <c r="L9" s="88"/>
      <c r="M9" s="89"/>
      <c r="N9" s="90"/>
      <c r="O9" s="90"/>
    </row>
    <row r="10" spans="1:11" ht="18">
      <c r="A10" s="153" t="s">
        <v>118</v>
      </c>
      <c r="B10" s="92"/>
      <c r="C10" s="93"/>
      <c r="D10" s="93"/>
      <c r="E10" s="94"/>
      <c r="F10" s="94"/>
      <c r="G10" s="94"/>
      <c r="H10" s="94"/>
      <c r="I10" s="95"/>
      <c r="J10" s="95"/>
      <c r="K10" s="96"/>
    </row>
    <row r="11" spans="1:12" ht="12" customHeight="1">
      <c r="A11" s="97" t="s">
        <v>189</v>
      </c>
      <c r="B11" s="92"/>
      <c r="C11" s="93"/>
      <c r="D11" s="93"/>
      <c r="E11" s="94"/>
      <c r="F11" s="94"/>
      <c r="G11" s="94"/>
      <c r="H11" s="94"/>
      <c r="I11" s="98"/>
      <c r="J11" s="98"/>
      <c r="K11" s="96"/>
      <c r="L11" s="117"/>
    </row>
    <row r="12" spans="1:12" ht="12" customHeight="1">
      <c r="A12" s="100" t="s">
        <v>109</v>
      </c>
      <c r="B12" s="101">
        <v>0</v>
      </c>
      <c r="C12" s="102">
        <v>0</v>
      </c>
      <c r="D12" s="120"/>
      <c r="E12" s="121"/>
      <c r="F12" s="121"/>
      <c r="G12" s="121"/>
      <c r="H12" s="120"/>
      <c r="I12" s="93"/>
      <c r="J12" s="93"/>
      <c r="K12" s="93"/>
      <c r="L12" s="108"/>
    </row>
    <row r="13" spans="1:12" ht="12" customHeight="1">
      <c r="A13" s="109" t="s">
        <v>109</v>
      </c>
      <c r="B13" s="101">
        <v>0</v>
      </c>
      <c r="C13" s="102">
        <v>0</v>
      </c>
      <c r="D13" s="120"/>
      <c r="E13" s="121"/>
      <c r="F13" s="121"/>
      <c r="G13" s="121"/>
      <c r="H13" s="120"/>
      <c r="I13" s="93"/>
      <c r="J13" s="93"/>
      <c r="K13" s="93"/>
      <c r="L13" s="99"/>
    </row>
    <row r="14" spans="1:12" ht="12" customHeight="1">
      <c r="A14" s="109" t="s">
        <v>109</v>
      </c>
      <c r="B14" s="101">
        <v>0</v>
      </c>
      <c r="C14" s="102">
        <v>0</v>
      </c>
      <c r="D14" s="120"/>
      <c r="E14" s="121"/>
      <c r="F14" s="121"/>
      <c r="G14" s="121"/>
      <c r="H14" s="120"/>
      <c r="I14" s="93"/>
      <c r="J14" s="93"/>
      <c r="K14" s="93"/>
      <c r="L14" s="99"/>
    </row>
    <row r="15" spans="1:12" ht="12" customHeight="1">
      <c r="A15" s="109" t="s">
        <v>109</v>
      </c>
      <c r="B15" s="101">
        <v>0</v>
      </c>
      <c r="C15" s="102">
        <v>0</v>
      </c>
      <c r="D15" s="120"/>
      <c r="E15" s="121"/>
      <c r="F15" s="121"/>
      <c r="G15" s="121"/>
      <c r="H15" s="120"/>
      <c r="I15" s="93"/>
      <c r="J15" s="93"/>
      <c r="K15" s="93"/>
      <c r="L15" s="99"/>
    </row>
    <row r="16" spans="1:15" s="22" customFormat="1" ht="12" customHeight="1">
      <c r="A16" s="110" t="s">
        <v>194</v>
      </c>
      <c r="B16" s="111"/>
      <c r="C16" s="112">
        <f>SUM(C12:C15)</f>
        <v>0</v>
      </c>
      <c r="D16" s="152"/>
      <c r="E16" s="113"/>
      <c r="F16" s="113"/>
      <c r="G16" s="113"/>
      <c r="H16" s="152"/>
      <c r="I16" s="152"/>
      <c r="J16" s="152"/>
      <c r="K16" s="152"/>
      <c r="L16" s="114"/>
      <c r="M16" s="115"/>
      <c r="N16" s="116"/>
      <c r="O16" s="116"/>
    </row>
    <row r="17" spans="1:12" ht="12" customHeight="1">
      <c r="A17" s="118"/>
      <c r="B17" s="119"/>
      <c r="C17" s="120"/>
      <c r="D17" s="120"/>
      <c r="E17" s="121"/>
      <c r="F17" s="121"/>
      <c r="G17" s="121"/>
      <c r="H17" s="120"/>
      <c r="I17" s="93"/>
      <c r="J17" s="93"/>
      <c r="K17" s="93"/>
      <c r="L17" s="122"/>
    </row>
    <row r="18" spans="1:12" ht="12" customHeight="1">
      <c r="A18" s="123" t="s">
        <v>119</v>
      </c>
      <c r="B18" s="119"/>
      <c r="C18" s="120"/>
      <c r="D18" s="120"/>
      <c r="E18" s="121"/>
      <c r="F18" s="121"/>
      <c r="G18" s="121"/>
      <c r="H18" s="120"/>
      <c r="I18" s="93"/>
      <c r="J18" s="93"/>
      <c r="K18" s="93"/>
      <c r="L18" s="122"/>
    </row>
    <row r="19" spans="1:12" ht="12" customHeight="1">
      <c r="A19" s="100" t="s">
        <v>109</v>
      </c>
      <c r="B19" s="101">
        <v>0</v>
      </c>
      <c r="C19" s="102">
        <v>0</v>
      </c>
      <c r="D19" s="120"/>
      <c r="E19" s="121"/>
      <c r="F19" s="121"/>
      <c r="G19" s="121"/>
      <c r="H19" s="120"/>
      <c r="I19" s="93"/>
      <c r="J19" s="93"/>
      <c r="K19" s="93"/>
      <c r="L19" s="108"/>
    </row>
    <row r="20" spans="1:12" ht="12" customHeight="1">
      <c r="A20" s="109" t="s">
        <v>109</v>
      </c>
      <c r="B20" s="101">
        <v>0</v>
      </c>
      <c r="C20" s="102">
        <v>0</v>
      </c>
      <c r="D20" s="120"/>
      <c r="E20" s="121"/>
      <c r="F20" s="121"/>
      <c r="G20" s="121"/>
      <c r="H20" s="120"/>
      <c r="I20" s="93"/>
      <c r="J20" s="93"/>
      <c r="K20" s="93"/>
      <c r="L20" s="99"/>
    </row>
    <row r="21" spans="1:12" ht="12" customHeight="1">
      <c r="A21" s="109" t="s">
        <v>109</v>
      </c>
      <c r="B21" s="101">
        <v>0</v>
      </c>
      <c r="C21" s="102">
        <v>0</v>
      </c>
      <c r="D21" s="120"/>
      <c r="E21" s="121"/>
      <c r="F21" s="121"/>
      <c r="G21" s="121"/>
      <c r="H21" s="120"/>
      <c r="I21" s="93"/>
      <c r="J21" s="93"/>
      <c r="K21" s="93"/>
      <c r="L21" s="99"/>
    </row>
    <row r="22" spans="1:12" ht="12" customHeight="1">
      <c r="A22" s="109" t="s">
        <v>109</v>
      </c>
      <c r="B22" s="101">
        <v>0</v>
      </c>
      <c r="C22" s="102">
        <v>0</v>
      </c>
      <c r="D22" s="120"/>
      <c r="E22" s="121"/>
      <c r="F22" s="121"/>
      <c r="G22" s="121"/>
      <c r="H22" s="120"/>
      <c r="I22" s="93"/>
      <c r="J22" s="93"/>
      <c r="K22" s="93"/>
      <c r="L22" s="99"/>
    </row>
    <row r="23" spans="1:15" s="22" customFormat="1" ht="12" customHeight="1">
      <c r="A23" s="124" t="s">
        <v>120</v>
      </c>
      <c r="B23" s="111"/>
      <c r="C23" s="112">
        <f>SUM(C19:C22)</f>
        <v>0</v>
      </c>
      <c r="D23" s="152"/>
      <c r="E23" s="113"/>
      <c r="F23" s="113"/>
      <c r="G23" s="113"/>
      <c r="H23" s="152"/>
      <c r="I23" s="152"/>
      <c r="J23" s="152"/>
      <c r="K23" s="152"/>
      <c r="L23" s="114"/>
      <c r="M23" s="115"/>
      <c r="N23" s="116"/>
      <c r="O23" s="116"/>
    </row>
    <row r="24" spans="1:12" ht="12" customHeight="1">
      <c r="A24" s="123"/>
      <c r="B24" s="119"/>
      <c r="C24" s="120"/>
      <c r="D24" s="120"/>
      <c r="E24" s="121"/>
      <c r="F24" s="121"/>
      <c r="G24" s="121"/>
      <c r="H24" s="120"/>
      <c r="I24" s="93"/>
      <c r="J24" s="93"/>
      <c r="K24" s="93"/>
      <c r="L24" s="122"/>
    </row>
    <row r="25" spans="1:12" ht="12" customHeight="1">
      <c r="A25" s="123" t="s">
        <v>190</v>
      </c>
      <c r="B25" s="119"/>
      <c r="C25" s="120"/>
      <c r="D25" s="120"/>
      <c r="E25" s="121"/>
      <c r="F25" s="121"/>
      <c r="G25" s="121"/>
      <c r="H25" s="120"/>
      <c r="I25" s="93"/>
      <c r="J25" s="93"/>
      <c r="K25" s="93"/>
      <c r="L25" s="122"/>
    </row>
    <row r="26" spans="1:12" ht="12" customHeight="1">
      <c r="A26" s="100" t="s">
        <v>109</v>
      </c>
      <c r="B26" s="101">
        <v>0</v>
      </c>
      <c r="C26" s="102">
        <v>0</v>
      </c>
      <c r="D26" s="120"/>
      <c r="E26" s="121"/>
      <c r="F26" s="121"/>
      <c r="G26" s="121"/>
      <c r="H26" s="120"/>
      <c r="I26" s="93"/>
      <c r="J26" s="93"/>
      <c r="K26" s="93"/>
      <c r="L26" s="108"/>
    </row>
    <row r="27" spans="1:12" ht="12" customHeight="1">
      <c r="A27" s="109" t="s">
        <v>109</v>
      </c>
      <c r="B27" s="101">
        <v>0</v>
      </c>
      <c r="C27" s="102">
        <v>0</v>
      </c>
      <c r="D27" s="120"/>
      <c r="E27" s="121"/>
      <c r="F27" s="121"/>
      <c r="G27" s="121"/>
      <c r="H27" s="120"/>
      <c r="I27" s="93"/>
      <c r="J27" s="93"/>
      <c r="K27" s="93"/>
      <c r="L27" s="99"/>
    </row>
    <row r="28" spans="1:12" ht="12" customHeight="1">
      <c r="A28" s="109" t="s">
        <v>109</v>
      </c>
      <c r="B28" s="101">
        <v>0</v>
      </c>
      <c r="C28" s="102">
        <v>0</v>
      </c>
      <c r="D28" s="120"/>
      <c r="E28" s="121"/>
      <c r="F28" s="121"/>
      <c r="G28" s="121"/>
      <c r="H28" s="120"/>
      <c r="I28" s="93"/>
      <c r="J28" s="93"/>
      <c r="K28" s="93"/>
      <c r="L28" s="99"/>
    </row>
    <row r="29" spans="1:12" ht="12" customHeight="1">
      <c r="A29" s="109" t="s">
        <v>109</v>
      </c>
      <c r="B29" s="101">
        <v>0</v>
      </c>
      <c r="C29" s="102">
        <v>0</v>
      </c>
      <c r="D29" s="120"/>
      <c r="E29" s="121"/>
      <c r="F29" s="121"/>
      <c r="G29" s="121"/>
      <c r="H29" s="120"/>
      <c r="I29" s="93"/>
      <c r="J29" s="93"/>
      <c r="K29" s="93"/>
      <c r="L29" s="99"/>
    </row>
    <row r="30" spans="1:15" s="22" customFormat="1" ht="12" customHeight="1">
      <c r="A30" s="124" t="s">
        <v>193</v>
      </c>
      <c r="B30" s="111"/>
      <c r="C30" s="112">
        <f>SUM(C26:C29)</f>
        <v>0</v>
      </c>
      <c r="D30" s="152"/>
      <c r="E30" s="113"/>
      <c r="F30" s="113"/>
      <c r="G30" s="113"/>
      <c r="H30" s="152"/>
      <c r="I30" s="152"/>
      <c r="J30" s="152"/>
      <c r="K30" s="152"/>
      <c r="L30" s="114"/>
      <c r="M30" s="115"/>
      <c r="N30" s="116"/>
      <c r="O30" s="116"/>
    </row>
    <row r="31" spans="1:12" ht="12" customHeight="1">
      <c r="A31" s="118"/>
      <c r="B31" s="119"/>
      <c r="C31" s="120"/>
      <c r="D31" s="120"/>
      <c r="E31" s="121"/>
      <c r="F31" s="121"/>
      <c r="G31" s="121"/>
      <c r="H31" s="120"/>
      <c r="I31" s="93"/>
      <c r="J31" s="93"/>
      <c r="K31" s="93"/>
      <c r="L31" s="117"/>
    </row>
    <row r="32" spans="1:15" s="82" customFormat="1" ht="12" customHeight="1">
      <c r="A32" s="123" t="s">
        <v>121</v>
      </c>
      <c r="B32" s="119"/>
      <c r="C32" s="120"/>
      <c r="D32" s="120"/>
      <c r="E32" s="121"/>
      <c r="F32" s="121"/>
      <c r="G32" s="121"/>
      <c r="H32" s="120"/>
      <c r="I32" s="93"/>
      <c r="J32" s="93"/>
      <c r="K32" s="93"/>
      <c r="L32" s="62"/>
      <c r="N32" s="61"/>
      <c r="O32" s="61"/>
    </row>
    <row r="33" spans="1:12" ht="12" customHeight="1">
      <c r="A33" s="100" t="s">
        <v>109</v>
      </c>
      <c r="B33" s="101">
        <v>0</v>
      </c>
      <c r="C33" s="102">
        <v>0</v>
      </c>
      <c r="D33" s="120"/>
      <c r="E33" s="121"/>
      <c r="F33" s="121"/>
      <c r="G33" s="121"/>
      <c r="H33" s="120"/>
      <c r="I33" s="93"/>
      <c r="J33" s="93"/>
      <c r="K33" s="93"/>
      <c r="L33" s="108"/>
    </row>
    <row r="34" spans="1:12" ht="12" customHeight="1">
      <c r="A34" s="109" t="s">
        <v>109</v>
      </c>
      <c r="B34" s="101">
        <v>0</v>
      </c>
      <c r="C34" s="102">
        <v>0</v>
      </c>
      <c r="D34" s="120"/>
      <c r="E34" s="121"/>
      <c r="F34" s="121"/>
      <c r="G34" s="121"/>
      <c r="H34" s="120"/>
      <c r="I34" s="93"/>
      <c r="J34" s="93"/>
      <c r="K34" s="93"/>
      <c r="L34" s="99"/>
    </row>
    <row r="35" spans="1:12" ht="12" customHeight="1">
      <c r="A35" s="109" t="s">
        <v>109</v>
      </c>
      <c r="B35" s="101">
        <v>0</v>
      </c>
      <c r="C35" s="102">
        <v>0</v>
      </c>
      <c r="D35" s="120"/>
      <c r="E35" s="121"/>
      <c r="F35" s="121"/>
      <c r="G35" s="121"/>
      <c r="H35" s="120"/>
      <c r="I35" s="93"/>
      <c r="J35" s="93"/>
      <c r="K35" s="93"/>
      <c r="L35" s="99"/>
    </row>
    <row r="36" spans="1:12" ht="12" customHeight="1">
      <c r="A36" s="109" t="s">
        <v>109</v>
      </c>
      <c r="B36" s="101">
        <v>0</v>
      </c>
      <c r="C36" s="102">
        <v>0</v>
      </c>
      <c r="D36" s="120"/>
      <c r="E36" s="121"/>
      <c r="F36" s="121"/>
      <c r="G36" s="121"/>
      <c r="H36" s="120"/>
      <c r="I36" s="93"/>
      <c r="J36" s="93"/>
      <c r="K36" s="93"/>
      <c r="L36" s="99"/>
    </row>
    <row r="37" spans="1:15" s="22" customFormat="1" ht="12" customHeight="1">
      <c r="A37" s="124" t="s">
        <v>122</v>
      </c>
      <c r="B37" s="111"/>
      <c r="C37" s="112">
        <f>SUM(C33:C36)</f>
        <v>0</v>
      </c>
      <c r="D37" s="152"/>
      <c r="E37" s="113"/>
      <c r="F37" s="113"/>
      <c r="G37" s="113"/>
      <c r="H37" s="152"/>
      <c r="I37" s="152"/>
      <c r="J37" s="152"/>
      <c r="K37" s="152"/>
      <c r="L37" s="114"/>
      <c r="M37" s="115"/>
      <c r="N37" s="116"/>
      <c r="O37" s="116"/>
    </row>
    <row r="38" spans="1:15" s="82" customFormat="1" ht="12" customHeight="1">
      <c r="A38" s="123"/>
      <c r="B38" s="119"/>
      <c r="C38" s="120"/>
      <c r="D38" s="120"/>
      <c r="E38" s="121"/>
      <c r="F38" s="121"/>
      <c r="G38" s="121"/>
      <c r="H38" s="120"/>
      <c r="I38" s="93"/>
      <c r="J38" s="93"/>
      <c r="K38" s="93"/>
      <c r="L38" s="62"/>
      <c r="N38" s="61"/>
      <c r="O38" s="61"/>
    </row>
    <row r="39" spans="1:15" s="82" customFormat="1" ht="12" customHeight="1">
      <c r="A39" s="123" t="s">
        <v>137</v>
      </c>
      <c r="B39" s="119"/>
      <c r="C39" s="120"/>
      <c r="D39" s="120"/>
      <c r="E39" s="121"/>
      <c r="F39" s="121"/>
      <c r="G39" s="121"/>
      <c r="H39" s="120"/>
      <c r="I39" s="93"/>
      <c r="J39" s="93"/>
      <c r="K39" s="93"/>
      <c r="L39" s="62"/>
      <c r="N39" s="61"/>
      <c r="O39" s="61"/>
    </row>
    <row r="40" spans="1:12" ht="12" customHeight="1">
      <c r="A40" s="100" t="s">
        <v>109</v>
      </c>
      <c r="B40" s="101">
        <v>0</v>
      </c>
      <c r="C40" s="102">
        <v>0</v>
      </c>
      <c r="D40" s="120"/>
      <c r="E40" s="121"/>
      <c r="F40" s="121"/>
      <c r="G40" s="121"/>
      <c r="H40" s="120"/>
      <c r="I40" s="93"/>
      <c r="J40" s="93"/>
      <c r="K40" s="93"/>
      <c r="L40" s="108"/>
    </row>
    <row r="41" spans="1:12" ht="12" customHeight="1">
      <c r="A41" s="109" t="s">
        <v>109</v>
      </c>
      <c r="B41" s="101">
        <v>0</v>
      </c>
      <c r="C41" s="102">
        <v>0</v>
      </c>
      <c r="D41" s="120"/>
      <c r="E41" s="121"/>
      <c r="F41" s="121"/>
      <c r="G41" s="121"/>
      <c r="H41" s="120"/>
      <c r="I41" s="93"/>
      <c r="J41" s="93"/>
      <c r="K41" s="93"/>
      <c r="L41" s="99"/>
    </row>
    <row r="42" spans="1:12" ht="12" customHeight="1">
      <c r="A42" s="109" t="s">
        <v>109</v>
      </c>
      <c r="B42" s="101">
        <v>0</v>
      </c>
      <c r="C42" s="102">
        <v>0</v>
      </c>
      <c r="D42" s="120"/>
      <c r="E42" s="121"/>
      <c r="F42" s="121"/>
      <c r="G42" s="121"/>
      <c r="H42" s="120"/>
      <c r="I42" s="93"/>
      <c r="J42" s="93"/>
      <c r="K42" s="93"/>
      <c r="L42" s="99"/>
    </row>
    <row r="43" spans="1:12" ht="12" customHeight="1">
      <c r="A43" s="109" t="s">
        <v>109</v>
      </c>
      <c r="B43" s="101">
        <v>0</v>
      </c>
      <c r="C43" s="102">
        <v>0</v>
      </c>
      <c r="D43" s="120"/>
      <c r="E43" s="121"/>
      <c r="F43" s="121"/>
      <c r="G43" s="121"/>
      <c r="H43" s="120"/>
      <c r="I43" s="93"/>
      <c r="J43" s="93"/>
      <c r="K43" s="93"/>
      <c r="L43" s="99"/>
    </row>
    <row r="44" spans="1:15" s="22" customFormat="1" ht="12" customHeight="1">
      <c r="A44" s="124" t="s">
        <v>138</v>
      </c>
      <c r="B44" s="111"/>
      <c r="C44" s="112">
        <f>SUM(C40:C43)</f>
        <v>0</v>
      </c>
      <c r="D44" s="152"/>
      <c r="E44" s="113"/>
      <c r="F44" s="113"/>
      <c r="G44" s="113"/>
      <c r="H44" s="152"/>
      <c r="I44" s="152"/>
      <c r="J44" s="152"/>
      <c r="K44" s="152"/>
      <c r="L44" s="114"/>
      <c r="M44" s="115"/>
      <c r="N44" s="116"/>
      <c r="O44" s="116"/>
    </row>
    <row r="45" spans="1:15" s="82" customFormat="1" ht="12" customHeight="1">
      <c r="A45" s="123"/>
      <c r="B45" s="119"/>
      <c r="C45" s="120"/>
      <c r="D45" s="120"/>
      <c r="E45" s="121"/>
      <c r="F45" s="121"/>
      <c r="G45" s="121"/>
      <c r="H45" s="120"/>
      <c r="I45" s="93"/>
      <c r="J45" s="93"/>
      <c r="K45" s="93"/>
      <c r="L45" s="62"/>
      <c r="N45" s="61"/>
      <c r="O45" s="61"/>
    </row>
    <row r="46" spans="1:15" s="82" customFormat="1" ht="12" customHeight="1">
      <c r="A46" s="123"/>
      <c r="B46" s="119"/>
      <c r="C46" s="120"/>
      <c r="D46" s="120"/>
      <c r="E46" s="121"/>
      <c r="F46" s="121"/>
      <c r="G46" s="121"/>
      <c r="H46" s="120"/>
      <c r="I46" s="93"/>
      <c r="J46" s="93"/>
      <c r="K46" s="93"/>
      <c r="L46" s="62"/>
      <c r="N46" s="61"/>
      <c r="O46" s="61"/>
    </row>
    <row r="47" spans="1:15" s="160" customFormat="1" ht="18">
      <c r="A47" s="153" t="s">
        <v>123</v>
      </c>
      <c r="B47" s="163"/>
      <c r="C47" s="164"/>
      <c r="D47" s="164"/>
      <c r="E47" s="165"/>
      <c r="F47" s="165"/>
      <c r="G47" s="166"/>
      <c r="H47" s="165"/>
      <c r="I47" s="167"/>
      <c r="J47" s="167"/>
      <c r="K47" s="164"/>
      <c r="L47" s="168"/>
      <c r="N47" s="161"/>
      <c r="O47" s="161"/>
    </row>
    <row r="48" spans="1:15" s="82" customFormat="1" ht="12" customHeight="1">
      <c r="A48" s="97" t="s">
        <v>186</v>
      </c>
      <c r="B48" s="92"/>
      <c r="C48" s="93"/>
      <c r="D48" s="93"/>
      <c r="E48" s="94"/>
      <c r="F48" s="94"/>
      <c r="G48" s="121"/>
      <c r="H48" s="94"/>
      <c r="I48" s="98"/>
      <c r="J48" s="98"/>
      <c r="K48" s="93"/>
      <c r="L48" s="62"/>
      <c r="N48" s="61"/>
      <c r="O48" s="61"/>
    </row>
    <row r="49" spans="1:12" ht="12" customHeight="1">
      <c r="A49" s="100" t="s">
        <v>109</v>
      </c>
      <c r="B49" s="101">
        <v>0</v>
      </c>
      <c r="C49" s="102">
        <v>0</v>
      </c>
      <c r="D49" s="102">
        <v>0</v>
      </c>
      <c r="E49" s="103">
        <v>2007</v>
      </c>
      <c r="F49" s="103">
        <v>1</v>
      </c>
      <c r="G49" s="104">
        <f>F49-($B$8-E49)</f>
        <v>-3</v>
      </c>
      <c r="H49" s="105">
        <f>D49/F49</f>
        <v>0</v>
      </c>
      <c r="I49" s="106">
        <v>0</v>
      </c>
      <c r="J49" s="107">
        <f>H49</f>
        <v>0</v>
      </c>
      <c r="K49" s="107">
        <f>(G49*H49)</f>
        <v>0</v>
      </c>
      <c r="L49" s="108"/>
    </row>
    <row r="50" spans="1:12" ht="12" customHeight="1">
      <c r="A50" s="109" t="s">
        <v>109</v>
      </c>
      <c r="B50" s="101">
        <v>0</v>
      </c>
      <c r="C50" s="102">
        <v>0</v>
      </c>
      <c r="D50" s="102">
        <v>0</v>
      </c>
      <c r="E50" s="103">
        <v>2007</v>
      </c>
      <c r="F50" s="103">
        <v>1</v>
      </c>
      <c r="G50" s="104">
        <f>F50-($B$8-E50)</f>
        <v>-3</v>
      </c>
      <c r="H50" s="105">
        <f>D50/F50</f>
        <v>0</v>
      </c>
      <c r="I50" s="106">
        <v>0</v>
      </c>
      <c r="J50" s="107">
        <f>H50</f>
        <v>0</v>
      </c>
      <c r="K50" s="107">
        <f>(G50*H50)</f>
        <v>0</v>
      </c>
      <c r="L50" s="99"/>
    </row>
    <row r="51" spans="1:12" ht="12" customHeight="1">
      <c r="A51" s="109" t="s">
        <v>109</v>
      </c>
      <c r="B51" s="101">
        <v>0</v>
      </c>
      <c r="C51" s="102">
        <v>0</v>
      </c>
      <c r="D51" s="102">
        <v>0</v>
      </c>
      <c r="E51" s="103">
        <v>2007</v>
      </c>
      <c r="F51" s="103">
        <v>1</v>
      </c>
      <c r="G51" s="104">
        <f>F51-($B$8-E51)</f>
        <v>-3</v>
      </c>
      <c r="H51" s="105">
        <f>D51/F51</f>
        <v>0</v>
      </c>
      <c r="I51" s="106">
        <v>0</v>
      </c>
      <c r="J51" s="107">
        <f>H51</f>
        <v>0</v>
      </c>
      <c r="K51" s="107">
        <f>(G51*H51)</f>
        <v>0</v>
      </c>
      <c r="L51" s="99"/>
    </row>
    <row r="52" spans="1:12" ht="12" customHeight="1">
      <c r="A52" s="109" t="s">
        <v>109</v>
      </c>
      <c r="B52" s="101">
        <v>0</v>
      </c>
      <c r="C52" s="102">
        <v>0</v>
      </c>
      <c r="D52" s="102">
        <v>0</v>
      </c>
      <c r="E52" s="103">
        <v>2007</v>
      </c>
      <c r="F52" s="103">
        <v>1</v>
      </c>
      <c r="G52" s="104">
        <f>F52-($B$8-E52)</f>
        <v>-3</v>
      </c>
      <c r="H52" s="105">
        <f>D52/F52</f>
        <v>0</v>
      </c>
      <c r="I52" s="106">
        <v>0</v>
      </c>
      <c r="J52" s="107">
        <f>H52</f>
        <v>0</v>
      </c>
      <c r="K52" s="107">
        <f>(G52*H52)</f>
        <v>0</v>
      </c>
      <c r="L52" s="99"/>
    </row>
    <row r="53" spans="1:15" s="22" customFormat="1" ht="12" customHeight="1">
      <c r="A53" s="110" t="s">
        <v>195</v>
      </c>
      <c r="B53" s="111"/>
      <c r="C53" s="112">
        <f>SUM(C49:C52)</f>
        <v>0</v>
      </c>
      <c r="D53" s="112">
        <f>SUM(D49:D52)</f>
        <v>0</v>
      </c>
      <c r="E53" s="113"/>
      <c r="F53" s="113"/>
      <c r="G53" s="113"/>
      <c r="H53" s="112">
        <f>SUM(H49:H52)</f>
        <v>0</v>
      </c>
      <c r="I53" s="112">
        <f>SUM(I49:I52)</f>
        <v>0</v>
      </c>
      <c r="J53" s="112">
        <f>SUM(J49:J52)</f>
        <v>0</v>
      </c>
      <c r="K53" s="112">
        <f>SUM(K49:K52)</f>
        <v>0</v>
      </c>
      <c r="L53" s="114"/>
      <c r="M53" s="115"/>
      <c r="N53" s="116"/>
      <c r="O53" s="116"/>
    </row>
    <row r="54" spans="1:12" ht="12" customHeight="1">
      <c r="A54" s="125"/>
      <c r="B54" s="119"/>
      <c r="C54" s="120"/>
      <c r="D54" s="120"/>
      <c r="E54" s="121"/>
      <c r="F54" s="121"/>
      <c r="G54" s="121"/>
      <c r="H54" s="120"/>
      <c r="I54" s="93"/>
      <c r="J54" s="93"/>
      <c r="K54" s="93"/>
      <c r="L54" s="62"/>
    </row>
    <row r="55" spans="1:12" ht="12" customHeight="1">
      <c r="A55" s="123" t="s">
        <v>187</v>
      </c>
      <c r="B55" s="119"/>
      <c r="C55" s="120"/>
      <c r="D55" s="120"/>
      <c r="E55" s="121"/>
      <c r="F55" s="121"/>
      <c r="G55" s="121"/>
      <c r="H55" s="120"/>
      <c r="I55" s="93"/>
      <c r="J55" s="93"/>
      <c r="K55" s="93"/>
      <c r="L55" s="62"/>
    </row>
    <row r="56" spans="1:12" ht="12" customHeight="1">
      <c r="A56" s="100" t="s">
        <v>109</v>
      </c>
      <c r="B56" s="101">
        <v>0</v>
      </c>
      <c r="C56" s="102">
        <v>0</v>
      </c>
      <c r="D56" s="102">
        <v>0</v>
      </c>
      <c r="E56" s="103">
        <v>2007</v>
      </c>
      <c r="F56" s="103">
        <v>1</v>
      </c>
      <c r="G56" s="104">
        <f>F56-($B$8-E56)</f>
        <v>-3</v>
      </c>
      <c r="H56" s="105">
        <f>D56/F56</f>
        <v>0</v>
      </c>
      <c r="I56" s="106">
        <v>0</v>
      </c>
      <c r="J56" s="107">
        <f>H56</f>
        <v>0</v>
      </c>
      <c r="K56" s="107">
        <f>(G56*H56)</f>
        <v>0</v>
      </c>
      <c r="L56" s="108"/>
    </row>
    <row r="57" spans="1:12" ht="12" customHeight="1">
      <c r="A57" s="109" t="s">
        <v>109</v>
      </c>
      <c r="B57" s="101">
        <v>0</v>
      </c>
      <c r="C57" s="102">
        <v>0</v>
      </c>
      <c r="D57" s="102">
        <v>0</v>
      </c>
      <c r="E57" s="103">
        <v>2007</v>
      </c>
      <c r="F57" s="103">
        <v>1</v>
      </c>
      <c r="G57" s="104">
        <f>F57-($B$8-E57)</f>
        <v>-3</v>
      </c>
      <c r="H57" s="105">
        <f>D57/F57</f>
        <v>0</v>
      </c>
      <c r="I57" s="106">
        <v>0</v>
      </c>
      <c r="J57" s="107">
        <f>H57</f>
        <v>0</v>
      </c>
      <c r="K57" s="107">
        <f>(G57*H57)</f>
        <v>0</v>
      </c>
      <c r="L57" s="99"/>
    </row>
    <row r="58" spans="1:12" ht="12" customHeight="1">
      <c r="A58" s="109" t="s">
        <v>109</v>
      </c>
      <c r="B58" s="101">
        <v>0</v>
      </c>
      <c r="C58" s="102">
        <v>0</v>
      </c>
      <c r="D58" s="102">
        <v>0</v>
      </c>
      <c r="E58" s="103">
        <v>2007</v>
      </c>
      <c r="F58" s="103">
        <v>1</v>
      </c>
      <c r="G58" s="104">
        <f>F58-($B$8-E58)</f>
        <v>-3</v>
      </c>
      <c r="H58" s="105">
        <f>D58/F58</f>
        <v>0</v>
      </c>
      <c r="I58" s="106">
        <v>0</v>
      </c>
      <c r="J58" s="107">
        <f>H58</f>
        <v>0</v>
      </c>
      <c r="K58" s="107">
        <f>(G58*H58)</f>
        <v>0</v>
      </c>
      <c r="L58" s="99"/>
    </row>
    <row r="59" spans="1:12" ht="12" customHeight="1">
      <c r="A59" s="109" t="s">
        <v>109</v>
      </c>
      <c r="B59" s="101">
        <v>0</v>
      </c>
      <c r="C59" s="102">
        <v>0</v>
      </c>
      <c r="D59" s="102">
        <v>0</v>
      </c>
      <c r="E59" s="103">
        <v>2007</v>
      </c>
      <c r="F59" s="103">
        <v>1</v>
      </c>
      <c r="G59" s="104">
        <f>F59-($B$8-E59)</f>
        <v>-3</v>
      </c>
      <c r="H59" s="105">
        <f>D59/F59</f>
        <v>0</v>
      </c>
      <c r="I59" s="106">
        <v>0</v>
      </c>
      <c r="J59" s="107">
        <f>H59</f>
        <v>0</v>
      </c>
      <c r="K59" s="107">
        <f>(G59*H59)</f>
        <v>0</v>
      </c>
      <c r="L59" s="99"/>
    </row>
    <row r="60" spans="1:15" s="22" customFormat="1" ht="12" customHeight="1">
      <c r="A60" s="110" t="s">
        <v>196</v>
      </c>
      <c r="B60" s="111"/>
      <c r="C60" s="112">
        <f>SUM(C56:C59)</f>
        <v>0</v>
      </c>
      <c r="D60" s="112">
        <f>SUM(D56:D59)</f>
        <v>0</v>
      </c>
      <c r="E60" s="113"/>
      <c r="F60" s="113"/>
      <c r="G60" s="113"/>
      <c r="H60" s="112">
        <f>SUM(H56:H59)</f>
        <v>0</v>
      </c>
      <c r="I60" s="112">
        <f>SUM(I56:I59)</f>
        <v>0</v>
      </c>
      <c r="J60" s="112">
        <f>SUM(J56:J59)</f>
        <v>0</v>
      </c>
      <c r="K60" s="112">
        <f>SUM(K56:K59)</f>
        <v>0</v>
      </c>
      <c r="L60" s="114"/>
      <c r="M60" s="115"/>
      <c r="N60" s="116"/>
      <c r="O60" s="116"/>
    </row>
    <row r="61" spans="1:12" ht="12" customHeight="1">
      <c r="A61" s="125"/>
      <c r="B61" s="119"/>
      <c r="C61" s="120"/>
      <c r="D61" s="120"/>
      <c r="E61" s="121"/>
      <c r="F61" s="121"/>
      <c r="G61" s="121"/>
      <c r="H61" s="120"/>
      <c r="I61" s="93"/>
      <c r="J61" s="93"/>
      <c r="K61" s="93"/>
      <c r="L61" s="126"/>
    </row>
    <row r="62" spans="1:12" ht="12" customHeight="1">
      <c r="A62" s="123" t="s">
        <v>142</v>
      </c>
      <c r="B62" s="119"/>
      <c r="C62" s="120"/>
      <c r="D62" s="120"/>
      <c r="E62" s="121"/>
      <c r="F62" s="121"/>
      <c r="G62" s="121"/>
      <c r="H62" s="120"/>
      <c r="I62" s="93"/>
      <c r="J62" s="93"/>
      <c r="K62" s="93"/>
      <c r="L62" s="126"/>
    </row>
    <row r="63" spans="1:12" ht="12" customHeight="1">
      <c r="A63" s="100" t="s">
        <v>109</v>
      </c>
      <c r="B63" s="101">
        <v>0</v>
      </c>
      <c r="C63" s="102">
        <v>0</v>
      </c>
      <c r="D63" s="102">
        <v>0</v>
      </c>
      <c r="E63" s="103">
        <v>2007</v>
      </c>
      <c r="F63" s="103">
        <v>1</v>
      </c>
      <c r="G63" s="104">
        <f>F63-($B$8-E63)</f>
        <v>-3</v>
      </c>
      <c r="H63" s="105">
        <f>D63/F63</f>
        <v>0</v>
      </c>
      <c r="I63" s="106">
        <v>0</v>
      </c>
      <c r="J63" s="107">
        <f>H63</f>
        <v>0</v>
      </c>
      <c r="K63" s="107">
        <f>(G63*H63)</f>
        <v>0</v>
      </c>
      <c r="L63" s="126"/>
    </row>
    <row r="64" spans="1:12" ht="12" customHeight="1">
      <c r="A64" s="109" t="s">
        <v>109</v>
      </c>
      <c r="B64" s="101">
        <v>0</v>
      </c>
      <c r="C64" s="102">
        <v>0</v>
      </c>
      <c r="D64" s="102">
        <v>0</v>
      </c>
      <c r="E64" s="103">
        <v>2007</v>
      </c>
      <c r="F64" s="103">
        <v>1</v>
      </c>
      <c r="G64" s="104">
        <f>F64-($B$8-E64)</f>
        <v>-3</v>
      </c>
      <c r="H64" s="105">
        <f>D64/F64</f>
        <v>0</v>
      </c>
      <c r="I64" s="106">
        <v>0</v>
      </c>
      <c r="J64" s="107">
        <f>H64</f>
        <v>0</v>
      </c>
      <c r="K64" s="107">
        <f>(G64*H64)</f>
        <v>0</v>
      </c>
      <c r="L64" s="126"/>
    </row>
    <row r="65" spans="1:12" ht="12" customHeight="1">
      <c r="A65" s="109" t="s">
        <v>109</v>
      </c>
      <c r="B65" s="101">
        <v>0</v>
      </c>
      <c r="C65" s="102">
        <v>0</v>
      </c>
      <c r="D65" s="102">
        <v>0</v>
      </c>
      <c r="E65" s="103">
        <v>2007</v>
      </c>
      <c r="F65" s="103">
        <v>1</v>
      </c>
      <c r="G65" s="104">
        <f>F65-($B$8-E65)</f>
        <v>-3</v>
      </c>
      <c r="H65" s="105">
        <f>D65/F65</f>
        <v>0</v>
      </c>
      <c r="I65" s="106">
        <v>0</v>
      </c>
      <c r="J65" s="107">
        <f>H65</f>
        <v>0</v>
      </c>
      <c r="K65" s="107">
        <f>(G65*H65)</f>
        <v>0</v>
      </c>
      <c r="L65" s="126"/>
    </row>
    <row r="66" spans="1:12" ht="12" customHeight="1">
      <c r="A66" s="109" t="s">
        <v>109</v>
      </c>
      <c r="B66" s="101">
        <v>0</v>
      </c>
      <c r="C66" s="102">
        <v>0</v>
      </c>
      <c r="D66" s="102">
        <v>0</v>
      </c>
      <c r="E66" s="103">
        <v>2007</v>
      </c>
      <c r="F66" s="103">
        <v>1</v>
      </c>
      <c r="G66" s="104">
        <f>F66-($B$8-E66)</f>
        <v>-3</v>
      </c>
      <c r="H66" s="105">
        <f>D66/F66</f>
        <v>0</v>
      </c>
      <c r="I66" s="106">
        <v>0</v>
      </c>
      <c r="J66" s="107">
        <f>H66</f>
        <v>0</v>
      </c>
      <c r="K66" s="107">
        <f>(G66*H66)</f>
        <v>0</v>
      </c>
      <c r="L66" s="126"/>
    </row>
    <row r="67" spans="1:12" ht="12" customHeight="1">
      <c r="A67" s="110" t="s">
        <v>202</v>
      </c>
      <c r="B67" s="111"/>
      <c r="C67" s="112">
        <f>SUM(C63:C66)</f>
        <v>0</v>
      </c>
      <c r="D67" s="112">
        <f>SUM(D63:D66)</f>
        <v>0</v>
      </c>
      <c r="E67" s="113"/>
      <c r="F67" s="113"/>
      <c r="G67" s="113"/>
      <c r="H67" s="112">
        <f>SUM(H63:H66)</f>
        <v>0</v>
      </c>
      <c r="I67" s="112">
        <f>SUM(I63:I66)</f>
        <v>0</v>
      </c>
      <c r="J67" s="112">
        <f>SUM(J63:J66)</f>
        <v>0</v>
      </c>
      <c r="K67" s="112">
        <f>SUM(K63:K66)</f>
        <v>0</v>
      </c>
      <c r="L67" s="126"/>
    </row>
    <row r="68" spans="1:12" ht="12" customHeight="1">
      <c r="A68" s="125"/>
      <c r="B68" s="119"/>
      <c r="C68" s="120"/>
      <c r="D68" s="120"/>
      <c r="E68" s="121"/>
      <c r="F68" s="121"/>
      <c r="G68" s="121"/>
      <c r="H68" s="120"/>
      <c r="I68" s="93"/>
      <c r="J68" s="93"/>
      <c r="K68" s="93"/>
      <c r="L68" s="126"/>
    </row>
    <row r="69" spans="1:12" ht="12" customHeight="1">
      <c r="A69" s="123" t="s">
        <v>137</v>
      </c>
      <c r="B69" s="119"/>
      <c r="C69" s="120"/>
      <c r="D69" s="120"/>
      <c r="E69" s="121"/>
      <c r="F69" s="121"/>
      <c r="G69" s="121"/>
      <c r="H69" s="120"/>
      <c r="I69" s="93"/>
      <c r="J69" s="93"/>
      <c r="K69" s="93"/>
      <c r="L69" s="62"/>
    </row>
    <row r="70" spans="1:12" ht="12" customHeight="1">
      <c r="A70" s="100" t="s">
        <v>109</v>
      </c>
      <c r="B70" s="101">
        <v>0</v>
      </c>
      <c r="C70" s="102">
        <v>0</v>
      </c>
      <c r="D70" s="102">
        <v>0</v>
      </c>
      <c r="E70" s="103">
        <v>2007</v>
      </c>
      <c r="F70" s="103">
        <v>1</v>
      </c>
      <c r="G70" s="104">
        <f>F70-($B$8-E70)</f>
        <v>-3</v>
      </c>
      <c r="H70" s="105">
        <f>D70/F70</f>
        <v>0</v>
      </c>
      <c r="I70" s="106">
        <v>0</v>
      </c>
      <c r="J70" s="107">
        <f>H70</f>
        <v>0</v>
      </c>
      <c r="K70" s="107">
        <f>(G70*H70)</f>
        <v>0</v>
      </c>
      <c r="L70" s="108"/>
    </row>
    <row r="71" spans="1:12" ht="12" customHeight="1">
      <c r="A71" s="109" t="s">
        <v>109</v>
      </c>
      <c r="B71" s="101">
        <v>0</v>
      </c>
      <c r="C71" s="102">
        <v>0</v>
      </c>
      <c r="D71" s="102">
        <v>0</v>
      </c>
      <c r="E71" s="103">
        <v>2007</v>
      </c>
      <c r="F71" s="103">
        <v>1</v>
      </c>
      <c r="G71" s="104">
        <f>F71-($B$8-E71)</f>
        <v>-3</v>
      </c>
      <c r="H71" s="105">
        <f>D71/F71</f>
        <v>0</v>
      </c>
      <c r="I71" s="106">
        <v>0</v>
      </c>
      <c r="J71" s="107">
        <f>H71</f>
        <v>0</v>
      </c>
      <c r="K71" s="107">
        <f>(G71*H71)</f>
        <v>0</v>
      </c>
      <c r="L71" s="99"/>
    </row>
    <row r="72" spans="1:12" ht="12" customHeight="1">
      <c r="A72" s="109" t="s">
        <v>109</v>
      </c>
      <c r="B72" s="101">
        <v>0</v>
      </c>
      <c r="C72" s="102">
        <v>0</v>
      </c>
      <c r="D72" s="102">
        <v>0</v>
      </c>
      <c r="E72" s="103">
        <v>2007</v>
      </c>
      <c r="F72" s="103">
        <v>1</v>
      </c>
      <c r="G72" s="104">
        <f>F72-($B$8-E72)</f>
        <v>-3</v>
      </c>
      <c r="H72" s="105">
        <f>D72/F72</f>
        <v>0</v>
      </c>
      <c r="I72" s="106">
        <v>0</v>
      </c>
      <c r="J72" s="107">
        <f>H72</f>
        <v>0</v>
      </c>
      <c r="K72" s="107">
        <f>(G72*H72)</f>
        <v>0</v>
      </c>
      <c r="L72" s="99"/>
    </row>
    <row r="73" spans="1:12" ht="12" customHeight="1">
      <c r="A73" s="109" t="s">
        <v>109</v>
      </c>
      <c r="B73" s="101">
        <v>0</v>
      </c>
      <c r="C73" s="102">
        <v>0</v>
      </c>
      <c r="D73" s="102">
        <v>0</v>
      </c>
      <c r="E73" s="103">
        <v>2007</v>
      </c>
      <c r="F73" s="103">
        <v>1</v>
      </c>
      <c r="G73" s="104">
        <f>F73-($B$8-E73)</f>
        <v>-3</v>
      </c>
      <c r="H73" s="105">
        <f>D73/F73</f>
        <v>0</v>
      </c>
      <c r="I73" s="106">
        <v>0</v>
      </c>
      <c r="J73" s="107">
        <f>H73</f>
        <v>0</v>
      </c>
      <c r="K73" s="107">
        <f>(G73*H73)</f>
        <v>0</v>
      </c>
      <c r="L73" s="99"/>
    </row>
    <row r="74" spans="1:15" s="22" customFormat="1" ht="12" customHeight="1">
      <c r="A74" s="110" t="s">
        <v>138</v>
      </c>
      <c r="B74" s="111"/>
      <c r="C74" s="112">
        <f>SUM(C70:C73)</f>
        <v>0</v>
      </c>
      <c r="D74" s="112">
        <f>SUM(D70:D73)</f>
        <v>0</v>
      </c>
      <c r="E74" s="113"/>
      <c r="F74" s="113"/>
      <c r="G74" s="113"/>
      <c r="H74" s="112">
        <f>SUM(H70:H73)</f>
        <v>0</v>
      </c>
      <c r="I74" s="112">
        <f>SUM(I70:I73)</f>
        <v>0</v>
      </c>
      <c r="J74" s="112">
        <f>SUM(J70:J73)</f>
        <v>0</v>
      </c>
      <c r="K74" s="112">
        <f>SUM(K70:K73)</f>
        <v>0</v>
      </c>
      <c r="L74" s="114"/>
      <c r="M74" s="115"/>
      <c r="N74" s="116"/>
      <c r="O74" s="116"/>
    </row>
    <row r="75" spans="1:12" ht="12" customHeight="1">
      <c r="A75" s="125"/>
      <c r="B75" s="119"/>
      <c r="C75" s="120"/>
      <c r="D75" s="120"/>
      <c r="E75" s="121"/>
      <c r="F75" s="121"/>
      <c r="G75" s="121"/>
      <c r="H75" s="120"/>
      <c r="I75" s="93"/>
      <c r="J75" s="93"/>
      <c r="K75" s="93"/>
      <c r="L75" s="126"/>
    </row>
    <row r="76" spans="1:12" ht="12" customHeight="1">
      <c r="A76" s="125"/>
      <c r="B76" s="119"/>
      <c r="C76" s="120"/>
      <c r="D76" s="120"/>
      <c r="E76" s="121"/>
      <c r="F76" s="121"/>
      <c r="G76" s="121"/>
      <c r="H76" s="120"/>
      <c r="I76" s="93"/>
      <c r="J76" s="93"/>
      <c r="K76" s="93"/>
      <c r="L76" s="126"/>
    </row>
    <row r="77" spans="1:15" s="162" customFormat="1" ht="18">
      <c r="A77" s="153" t="s">
        <v>124</v>
      </c>
      <c r="B77" s="163"/>
      <c r="C77" s="164"/>
      <c r="D77" s="164"/>
      <c r="E77" s="165"/>
      <c r="F77" s="165"/>
      <c r="G77" s="166"/>
      <c r="H77" s="165"/>
      <c r="I77" s="167"/>
      <c r="J77" s="167"/>
      <c r="K77" s="164"/>
      <c r="L77" s="169"/>
      <c r="M77" s="160"/>
      <c r="N77" s="161"/>
      <c r="O77" s="161"/>
    </row>
    <row r="78" spans="1:12" ht="12" customHeight="1">
      <c r="A78" s="97" t="s">
        <v>192</v>
      </c>
      <c r="B78" s="92"/>
      <c r="C78" s="93"/>
      <c r="D78" s="93"/>
      <c r="E78" s="94"/>
      <c r="F78" s="94"/>
      <c r="G78" s="121"/>
      <c r="H78" s="94"/>
      <c r="I78" s="98"/>
      <c r="J78" s="98"/>
      <c r="K78" s="93"/>
      <c r="L78" s="126"/>
    </row>
    <row r="79" spans="1:12" ht="12" customHeight="1">
      <c r="A79" s="100" t="s">
        <v>109</v>
      </c>
      <c r="B79" s="101">
        <v>0</v>
      </c>
      <c r="C79" s="102">
        <v>0</v>
      </c>
      <c r="D79" s="102">
        <v>0</v>
      </c>
      <c r="E79" s="103">
        <v>2007</v>
      </c>
      <c r="F79" s="103">
        <v>1</v>
      </c>
      <c r="G79" s="104">
        <f>F79-($B$8-E79)</f>
        <v>-3</v>
      </c>
      <c r="H79" s="105">
        <f>D79/F79</f>
        <v>0</v>
      </c>
      <c r="I79" s="106">
        <v>0</v>
      </c>
      <c r="J79" s="107">
        <f>H79</f>
        <v>0</v>
      </c>
      <c r="K79" s="107">
        <f>(G79*H79)</f>
        <v>0</v>
      </c>
      <c r="L79" s="108"/>
    </row>
    <row r="80" spans="1:12" ht="12" customHeight="1">
      <c r="A80" s="109" t="s">
        <v>109</v>
      </c>
      <c r="B80" s="101">
        <v>0</v>
      </c>
      <c r="C80" s="102">
        <v>0</v>
      </c>
      <c r="D80" s="102">
        <v>0</v>
      </c>
      <c r="E80" s="103">
        <v>2007</v>
      </c>
      <c r="F80" s="103">
        <v>1</v>
      </c>
      <c r="G80" s="104">
        <f>F80-($B$8-E80)</f>
        <v>-3</v>
      </c>
      <c r="H80" s="105">
        <f>D80/F80</f>
        <v>0</v>
      </c>
      <c r="I80" s="106">
        <v>0</v>
      </c>
      <c r="J80" s="107">
        <f>H80</f>
        <v>0</v>
      </c>
      <c r="K80" s="107">
        <f>(G80*H80)</f>
        <v>0</v>
      </c>
      <c r="L80" s="99"/>
    </row>
    <row r="81" spans="1:12" ht="12" customHeight="1">
      <c r="A81" s="109" t="s">
        <v>109</v>
      </c>
      <c r="B81" s="101">
        <v>0</v>
      </c>
      <c r="C81" s="102">
        <v>0</v>
      </c>
      <c r="D81" s="102">
        <v>0</v>
      </c>
      <c r="E81" s="103">
        <v>2007</v>
      </c>
      <c r="F81" s="103">
        <v>1</v>
      </c>
      <c r="G81" s="104">
        <f>F81-($B$8-E81)</f>
        <v>-3</v>
      </c>
      <c r="H81" s="105">
        <f>D81/F81</f>
        <v>0</v>
      </c>
      <c r="I81" s="106">
        <v>0</v>
      </c>
      <c r="J81" s="107">
        <f>H81</f>
        <v>0</v>
      </c>
      <c r="K81" s="107">
        <f>(G81*H81)</f>
        <v>0</v>
      </c>
      <c r="L81" s="99"/>
    </row>
    <row r="82" spans="1:12" ht="12" customHeight="1">
      <c r="A82" s="109" t="s">
        <v>109</v>
      </c>
      <c r="B82" s="101">
        <v>0</v>
      </c>
      <c r="C82" s="102">
        <v>0</v>
      </c>
      <c r="D82" s="102">
        <v>0</v>
      </c>
      <c r="E82" s="103">
        <v>2007</v>
      </c>
      <c r="F82" s="103">
        <v>1</v>
      </c>
      <c r="G82" s="104">
        <f>F82-($B$8-E82)</f>
        <v>-3</v>
      </c>
      <c r="H82" s="105">
        <f>D82/F82</f>
        <v>0</v>
      </c>
      <c r="I82" s="106">
        <v>0</v>
      </c>
      <c r="J82" s="107">
        <f>H82</f>
        <v>0</v>
      </c>
      <c r="K82" s="107">
        <f>(G82*H82)</f>
        <v>0</v>
      </c>
      <c r="L82" s="99"/>
    </row>
    <row r="83" spans="1:15" s="22" customFormat="1" ht="12" customHeight="1">
      <c r="A83" s="110" t="s">
        <v>197</v>
      </c>
      <c r="B83" s="111"/>
      <c r="C83" s="112">
        <f>SUM(C79:C82)</f>
        <v>0</v>
      </c>
      <c r="D83" s="112">
        <f>SUM(D79:D82)</f>
        <v>0</v>
      </c>
      <c r="E83" s="113"/>
      <c r="F83" s="113"/>
      <c r="G83" s="113"/>
      <c r="H83" s="112">
        <f>SUM(H79:H82)</f>
        <v>0</v>
      </c>
      <c r="I83" s="112">
        <f>SUM(I79:I82)</f>
        <v>0</v>
      </c>
      <c r="J83" s="112">
        <f>SUM(J79:J82)</f>
        <v>0</v>
      </c>
      <c r="K83" s="112">
        <f>SUM(K79:K82)</f>
        <v>0</v>
      </c>
      <c r="L83" s="114"/>
      <c r="M83" s="115"/>
      <c r="N83" s="116"/>
      <c r="O83" s="116"/>
    </row>
    <row r="84" spans="1:11" ht="12" customHeight="1">
      <c r="A84" s="118"/>
      <c r="B84" s="119"/>
      <c r="C84" s="120"/>
      <c r="D84" s="120"/>
      <c r="E84" s="121"/>
      <c r="F84" s="121"/>
      <c r="G84" s="121"/>
      <c r="H84" s="120"/>
      <c r="I84" s="93"/>
      <c r="J84" s="93"/>
      <c r="K84" s="93"/>
    </row>
    <row r="85" spans="1:11" ht="12" customHeight="1">
      <c r="A85" s="123" t="s">
        <v>137</v>
      </c>
      <c r="B85" s="119"/>
      <c r="C85" s="120"/>
      <c r="D85" s="120"/>
      <c r="E85" s="121"/>
      <c r="F85" s="121"/>
      <c r="G85" s="121"/>
      <c r="H85" s="120"/>
      <c r="I85" s="93"/>
      <c r="J85" s="93"/>
      <c r="K85" s="93"/>
    </row>
    <row r="86" spans="1:12" ht="12" customHeight="1">
      <c r="A86" s="100" t="s">
        <v>109</v>
      </c>
      <c r="B86" s="101">
        <v>0</v>
      </c>
      <c r="C86" s="102">
        <v>0</v>
      </c>
      <c r="D86" s="102">
        <v>0</v>
      </c>
      <c r="E86" s="103">
        <v>2007</v>
      </c>
      <c r="F86" s="103">
        <v>1</v>
      </c>
      <c r="G86" s="104">
        <f>F86-($B$8-E86)</f>
        <v>-3</v>
      </c>
      <c r="H86" s="105">
        <f>D86/F86</f>
        <v>0</v>
      </c>
      <c r="I86" s="106">
        <v>0</v>
      </c>
      <c r="J86" s="107">
        <f>H86</f>
        <v>0</v>
      </c>
      <c r="K86" s="107">
        <f>(G86*H86)</f>
        <v>0</v>
      </c>
      <c r="L86" s="108"/>
    </row>
    <row r="87" spans="1:12" ht="12" customHeight="1">
      <c r="A87" s="109" t="s">
        <v>109</v>
      </c>
      <c r="B87" s="101">
        <v>0</v>
      </c>
      <c r="C87" s="102">
        <v>0</v>
      </c>
      <c r="D87" s="102">
        <v>0</v>
      </c>
      <c r="E87" s="103">
        <v>2007</v>
      </c>
      <c r="F87" s="103">
        <v>1</v>
      </c>
      <c r="G87" s="104">
        <f>F87-($B$8-E87)</f>
        <v>-3</v>
      </c>
      <c r="H87" s="105">
        <f>D87/F87</f>
        <v>0</v>
      </c>
      <c r="I87" s="106">
        <v>0</v>
      </c>
      <c r="J87" s="107">
        <f>H87</f>
        <v>0</v>
      </c>
      <c r="K87" s="107">
        <f>(G87*H87)</f>
        <v>0</v>
      </c>
      <c r="L87" s="99"/>
    </row>
    <row r="88" spans="1:12" ht="12" customHeight="1">
      <c r="A88" s="109" t="s">
        <v>109</v>
      </c>
      <c r="B88" s="101">
        <v>0</v>
      </c>
      <c r="C88" s="102">
        <v>0</v>
      </c>
      <c r="D88" s="102">
        <v>0</v>
      </c>
      <c r="E88" s="103">
        <v>2007</v>
      </c>
      <c r="F88" s="103">
        <v>1</v>
      </c>
      <c r="G88" s="104">
        <f>F88-($B$8-E88)</f>
        <v>-3</v>
      </c>
      <c r="H88" s="105">
        <f>D88/F88</f>
        <v>0</v>
      </c>
      <c r="I88" s="106">
        <v>0</v>
      </c>
      <c r="J88" s="107">
        <f>H88</f>
        <v>0</v>
      </c>
      <c r="K88" s="107">
        <f>(G88*H88)</f>
        <v>0</v>
      </c>
      <c r="L88" s="99"/>
    </row>
    <row r="89" spans="1:12" ht="12" customHeight="1">
      <c r="A89" s="109" t="s">
        <v>109</v>
      </c>
      <c r="B89" s="101">
        <v>0</v>
      </c>
      <c r="C89" s="102">
        <v>0</v>
      </c>
      <c r="D89" s="102">
        <v>0</v>
      </c>
      <c r="E89" s="103">
        <v>2007</v>
      </c>
      <c r="F89" s="103">
        <v>1</v>
      </c>
      <c r="G89" s="104">
        <f>F89-($B$8-E89)</f>
        <v>-3</v>
      </c>
      <c r="H89" s="105">
        <f>D89/F89</f>
        <v>0</v>
      </c>
      <c r="I89" s="106">
        <v>0</v>
      </c>
      <c r="J89" s="107">
        <f>H89</f>
        <v>0</v>
      </c>
      <c r="K89" s="107">
        <f>(G89*H89)</f>
        <v>0</v>
      </c>
      <c r="L89" s="99"/>
    </row>
    <row r="90" spans="1:15" s="22" customFormat="1" ht="12" customHeight="1">
      <c r="A90" s="110" t="s">
        <v>138</v>
      </c>
      <c r="B90" s="111"/>
      <c r="C90" s="112">
        <f>SUM(C86:C89)</f>
        <v>0</v>
      </c>
      <c r="D90" s="112">
        <f>SUM(D86:D89)</f>
        <v>0</v>
      </c>
      <c r="E90" s="113"/>
      <c r="F90" s="113"/>
      <c r="G90" s="113"/>
      <c r="H90" s="112">
        <f>SUM(H86:H89)</f>
        <v>0</v>
      </c>
      <c r="I90" s="112">
        <f>SUM(I86:I89)</f>
        <v>0</v>
      </c>
      <c r="J90" s="112">
        <f>SUM(J86:J89)</f>
        <v>0</v>
      </c>
      <c r="K90" s="112">
        <f>SUM(K86:K89)</f>
        <v>0</v>
      </c>
      <c r="L90" s="114"/>
      <c r="M90" s="115"/>
      <c r="N90" s="116"/>
      <c r="O90" s="116"/>
    </row>
    <row r="91" spans="1:13" s="135" customFormat="1" ht="12" customHeight="1">
      <c r="A91" s="127"/>
      <c r="B91" s="128"/>
      <c r="C91" s="129"/>
      <c r="D91" s="129"/>
      <c r="E91" s="130"/>
      <c r="F91" s="130"/>
      <c r="G91" s="130"/>
      <c r="H91" s="131"/>
      <c r="I91" s="132"/>
      <c r="J91" s="132"/>
      <c r="K91" s="132"/>
      <c r="L91" s="133"/>
      <c r="M91" s="134"/>
    </row>
    <row r="92" spans="1:13" ht="56.25" customHeight="1">
      <c r="A92" s="215" t="s">
        <v>140</v>
      </c>
      <c r="B92" s="204"/>
      <c r="C92" s="204"/>
      <c r="D92" s="204"/>
      <c r="E92" s="204"/>
      <c r="F92" s="204"/>
      <c r="G92" s="204"/>
      <c r="H92" s="204"/>
      <c r="I92" s="204"/>
      <c r="M92" s="136"/>
    </row>
    <row r="93" spans="1:13" ht="56.25" customHeight="1">
      <c r="A93" s="215" t="s">
        <v>141</v>
      </c>
      <c r="B93" s="204"/>
      <c r="C93" s="204"/>
      <c r="D93" s="204"/>
      <c r="E93" s="204"/>
      <c r="F93" s="204"/>
      <c r="G93" s="204"/>
      <c r="H93" s="204"/>
      <c r="I93" s="204"/>
      <c r="M93" s="136"/>
    </row>
    <row r="94" spans="1:13" ht="64.5" customHeight="1">
      <c r="A94" s="216" t="s">
        <v>199</v>
      </c>
      <c r="B94" s="204"/>
      <c r="C94" s="204"/>
      <c r="D94" s="204"/>
      <c r="E94" s="204"/>
      <c r="F94" s="204"/>
      <c r="G94" s="204"/>
      <c r="H94" s="204"/>
      <c r="I94" s="204"/>
      <c r="M94" s="136"/>
    </row>
    <row r="95" spans="1:13" ht="74.25" customHeight="1">
      <c r="A95" s="216" t="s">
        <v>125</v>
      </c>
      <c r="B95" s="217"/>
      <c r="C95" s="217"/>
      <c r="D95" s="217"/>
      <c r="E95" s="217"/>
      <c r="F95" s="217"/>
      <c r="G95" s="217"/>
      <c r="H95" s="217"/>
      <c r="I95" s="217"/>
      <c r="M95" s="136"/>
    </row>
    <row r="96" spans="1:13" ht="38.25" customHeight="1">
      <c r="A96" s="218" t="s">
        <v>126</v>
      </c>
      <c r="B96" s="204"/>
      <c r="C96" s="204"/>
      <c r="D96" s="204"/>
      <c r="E96" s="204"/>
      <c r="F96" s="204"/>
      <c r="G96" s="204"/>
      <c r="H96" s="204"/>
      <c r="I96" s="204"/>
      <c r="M96" s="137"/>
    </row>
    <row r="97" spans="1:9" ht="95.25" customHeight="1">
      <c r="A97" s="218" t="s">
        <v>127</v>
      </c>
      <c r="B97" s="204"/>
      <c r="C97" s="204"/>
      <c r="D97" s="204"/>
      <c r="E97" s="204"/>
      <c r="F97" s="204"/>
      <c r="G97" s="204"/>
      <c r="H97" s="204"/>
      <c r="I97" s="204"/>
    </row>
    <row r="98" ht="15">
      <c r="A98" s="138"/>
    </row>
    <row r="99" ht="15">
      <c r="A99" s="140" t="s">
        <v>128</v>
      </c>
    </row>
    <row r="100" spans="1:9" ht="12.75">
      <c r="A100" s="203" t="s">
        <v>129</v>
      </c>
      <c r="B100" s="204"/>
      <c r="C100" s="204"/>
      <c r="D100" s="204"/>
      <c r="E100" s="204"/>
      <c r="F100" s="204"/>
      <c r="G100" s="204"/>
      <c r="H100" s="204"/>
      <c r="I100" s="204"/>
    </row>
    <row r="101" spans="1:9" ht="31.5" customHeight="1">
      <c r="A101" s="205" t="s">
        <v>130</v>
      </c>
      <c r="B101" s="204"/>
      <c r="C101" s="204"/>
      <c r="D101" s="204"/>
      <c r="E101" s="204"/>
      <c r="F101" s="204"/>
      <c r="G101" s="204"/>
      <c r="H101" s="204"/>
      <c r="I101" s="204"/>
    </row>
    <row r="102" spans="1:9" ht="19.5" customHeight="1">
      <c r="A102" s="203" t="s">
        <v>131</v>
      </c>
      <c r="B102" s="204"/>
      <c r="C102" s="204"/>
      <c r="D102" s="204"/>
      <c r="E102" s="204"/>
      <c r="F102" s="204"/>
      <c r="G102" s="204"/>
      <c r="H102" s="204"/>
      <c r="I102" s="204"/>
    </row>
    <row r="103" spans="1:9" ht="27.75" customHeight="1">
      <c r="A103" s="203" t="s">
        <v>132</v>
      </c>
      <c r="B103" s="204"/>
      <c r="C103" s="204"/>
      <c r="D103" s="204"/>
      <c r="E103" s="204"/>
      <c r="F103" s="204"/>
      <c r="G103" s="204"/>
      <c r="H103" s="204"/>
      <c r="I103" s="204"/>
    </row>
    <row r="104" spans="1:15" s="80" customFormat="1" ht="36" customHeight="1">
      <c r="A104" s="203" t="s">
        <v>133</v>
      </c>
      <c r="B104" s="210"/>
      <c r="C104" s="210"/>
      <c r="D104" s="211"/>
      <c r="E104" s="212"/>
      <c r="F104" s="212"/>
      <c r="G104" s="212"/>
      <c r="H104" s="212"/>
      <c r="I104" s="211"/>
      <c r="L104" s="81"/>
      <c r="M104" s="82"/>
      <c r="N104" s="61"/>
      <c r="O104" s="61"/>
    </row>
    <row r="127" spans="12:13" ht="12.75">
      <c r="L127" s="141"/>
      <c r="M127" s="137"/>
    </row>
  </sheetData>
  <sheetProtection formatCells="0" insertRows="0"/>
  <protectedRanges>
    <protectedRange sqref="B8:C8 B6:G6" name="Titles"/>
    <protectedRange sqref="A86:F89 A40:C43 A70:F73 A12:C15 A19:C22 A26:C29 A79:F82 A33:C36 A49:F52 A56:F59 A63:F66" name="Line Items"/>
    <protectedRange sqref="I70:I73 I49:I52 I56:I59 I79:I82 I86:I89 I40:I43 I63:I66" name="Data"/>
    <protectedRange sqref="A5" name="Titles_1"/>
    <protectedRange sqref="B5:G5" name="Titles_2"/>
  </protectedRanges>
  <mergeCells count="18">
    <mergeCell ref="A101:I101"/>
    <mergeCell ref="A102:I102"/>
    <mergeCell ref="A103:I103"/>
    <mergeCell ref="A104:I104"/>
    <mergeCell ref="A94:I94"/>
    <mergeCell ref="A95:I95"/>
    <mergeCell ref="A96:I96"/>
    <mergeCell ref="A100:I100"/>
    <mergeCell ref="A97:I97"/>
    <mergeCell ref="A1:G1"/>
    <mergeCell ref="A2:G2"/>
    <mergeCell ref="A3:G3"/>
    <mergeCell ref="A4:G4"/>
    <mergeCell ref="B5:G5"/>
    <mergeCell ref="B6:G6"/>
    <mergeCell ref="A93:I93"/>
    <mergeCell ref="A7:E7"/>
    <mergeCell ref="A92:I92"/>
  </mergeCells>
  <printOptions/>
  <pageMargins left="0.5" right="0.5" top="0.5" bottom="0.5" header="0.5" footer="0.5"/>
  <pageSetup fitToHeight="3" fitToWidth="1" horizontalDpi="600" verticalDpi="600" orientation="landscape" scale="79" r:id="rId1"/>
  <rowBreaks count="1" manualBreakCount="1">
    <brk id="90" max="255" man="1"/>
  </rowBreaks>
</worksheet>
</file>

<file path=xl/worksheets/sheet3.xml><?xml version="1.0" encoding="utf-8"?>
<worksheet xmlns="http://schemas.openxmlformats.org/spreadsheetml/2006/main" xmlns:r="http://schemas.openxmlformats.org/officeDocument/2006/relationships">
  <dimension ref="A1:O50"/>
  <sheetViews>
    <sheetView zoomScalePageLayoutView="0" workbookViewId="0" topLeftCell="A1">
      <selection activeCell="D43" sqref="D43"/>
    </sheetView>
  </sheetViews>
  <sheetFormatPr defaultColWidth="8.8515625" defaultRowHeight="12.75"/>
  <cols>
    <col min="1" max="1" width="36.7109375" style="8" customWidth="1"/>
    <col min="2" max="2" width="10.140625" style="151" customWidth="1"/>
    <col min="3" max="3" width="36.7109375" style="8" customWidth="1"/>
    <col min="4" max="4" width="9.8515625" style="151" bestFit="1" customWidth="1"/>
    <col min="5" max="5" width="27.421875" style="8" hidden="1" customWidth="1"/>
    <col min="6" max="8" width="8.8515625" style="8" hidden="1" customWidth="1"/>
    <col min="9" max="9" width="17.7109375" style="8" hidden="1" customWidth="1"/>
    <col min="10" max="10" width="0.13671875" style="8" hidden="1" customWidth="1"/>
    <col min="11" max="11" width="3.28125" style="8" customWidth="1"/>
    <col min="12" max="12" width="15.421875" style="8" customWidth="1"/>
    <col min="13" max="13" width="6.7109375" style="8" customWidth="1"/>
    <col min="14" max="14" width="7.7109375" style="8" customWidth="1"/>
    <col min="15" max="15" width="8.8515625" style="8" customWidth="1"/>
    <col min="16" max="16384" width="8.8515625" style="8" customWidth="1"/>
  </cols>
  <sheetData>
    <row r="1" spans="1:10" ht="23.25" customHeight="1">
      <c r="A1" s="206" t="s">
        <v>0</v>
      </c>
      <c r="B1" s="221"/>
      <c r="C1" s="221"/>
      <c r="D1" s="221"/>
      <c r="E1" s="35"/>
      <c r="F1" s="35"/>
      <c r="G1" s="35"/>
      <c r="H1" s="35"/>
      <c r="I1" s="35"/>
      <c r="J1" s="35"/>
    </row>
    <row r="2" spans="1:10" ht="14.25" customHeight="1">
      <c r="A2" s="222" t="s">
        <v>46</v>
      </c>
      <c r="B2" s="222"/>
      <c r="C2" s="222"/>
      <c r="D2" s="222"/>
      <c r="E2" s="35"/>
      <c r="F2" s="35"/>
      <c r="G2" s="35"/>
      <c r="H2" s="35"/>
      <c r="I2" s="35"/>
      <c r="J2" s="35"/>
    </row>
    <row r="3" spans="1:10" ht="27" customHeight="1">
      <c r="A3" s="76" t="s">
        <v>175</v>
      </c>
      <c r="B3" s="223" t="s">
        <v>204</v>
      </c>
      <c r="C3" s="223"/>
      <c r="D3" s="223"/>
      <c r="E3" s="35"/>
      <c r="F3" s="35"/>
      <c r="G3" s="35"/>
      <c r="H3" s="35"/>
      <c r="I3" s="35"/>
      <c r="J3" s="35"/>
    </row>
    <row r="4" spans="1:10" ht="27" customHeight="1">
      <c r="A4" s="78" t="s">
        <v>182</v>
      </c>
      <c r="B4" s="224">
        <v>40543</v>
      </c>
      <c r="C4" s="223"/>
      <c r="D4" s="223"/>
      <c r="E4" s="35"/>
      <c r="F4" s="35"/>
      <c r="G4" s="35"/>
      <c r="H4" s="35"/>
      <c r="I4" s="35"/>
      <c r="J4" s="35"/>
    </row>
    <row r="5" spans="1:10" ht="9" customHeight="1">
      <c r="A5" s="213"/>
      <c r="B5" s="213"/>
      <c r="C5" s="213"/>
      <c r="D5" s="213"/>
      <c r="E5" s="35"/>
      <c r="F5" s="35"/>
      <c r="G5" s="35"/>
      <c r="H5" s="35"/>
      <c r="I5" s="35"/>
      <c r="J5" s="35"/>
    </row>
    <row r="6" spans="1:12" ht="15">
      <c r="A6" s="36" t="s">
        <v>47</v>
      </c>
      <c r="B6" s="142"/>
      <c r="C6" s="36" t="s">
        <v>48</v>
      </c>
      <c r="D6" s="143"/>
      <c r="E6" s="11"/>
      <c r="F6" s="11"/>
      <c r="G6" s="11"/>
      <c r="H6" s="11"/>
      <c r="I6" s="11"/>
      <c r="J6" s="11"/>
      <c r="L6" s="175" t="s">
        <v>150</v>
      </c>
    </row>
    <row r="7" spans="1:10" ht="9" customHeight="1">
      <c r="A7" s="225"/>
      <c r="B7" s="226"/>
      <c r="C7" s="226"/>
      <c r="D7" s="227"/>
      <c r="E7" s="11"/>
      <c r="F7" s="11"/>
      <c r="G7" s="11"/>
      <c r="H7" s="11"/>
      <c r="I7" s="11"/>
      <c r="J7" s="11"/>
    </row>
    <row r="8" spans="1:15" ht="12" customHeight="1">
      <c r="A8" s="17" t="s">
        <v>49</v>
      </c>
      <c r="B8" s="142"/>
      <c r="C8" s="17" t="s">
        <v>50</v>
      </c>
      <c r="D8" s="143"/>
      <c r="E8" s="11"/>
      <c r="F8" s="11"/>
      <c r="G8" s="11"/>
      <c r="H8" s="11"/>
      <c r="I8" s="11"/>
      <c r="J8" s="11"/>
      <c r="L8" s="219" t="s">
        <v>151</v>
      </c>
      <c r="M8" s="219" t="s">
        <v>152</v>
      </c>
      <c r="N8" s="219" t="s">
        <v>153</v>
      </c>
      <c r="O8" s="219" t="s">
        <v>203</v>
      </c>
    </row>
    <row r="9" spans="1:15" ht="12" customHeight="1" thickBot="1">
      <c r="A9" s="15" t="s">
        <v>183</v>
      </c>
      <c r="B9" s="144">
        <v>0</v>
      </c>
      <c r="C9" s="15" t="s">
        <v>51</v>
      </c>
      <c r="D9" s="145">
        <v>0</v>
      </c>
      <c r="E9" s="11"/>
      <c r="F9" s="11"/>
      <c r="G9" s="11"/>
      <c r="H9" s="11"/>
      <c r="I9" s="11"/>
      <c r="J9" s="11"/>
      <c r="L9" s="220"/>
      <c r="M9" s="220"/>
      <c r="N9" s="220"/>
      <c r="O9" s="220"/>
    </row>
    <row r="10" spans="1:10" ht="12" customHeight="1">
      <c r="A10" s="15" t="s">
        <v>184</v>
      </c>
      <c r="B10" s="144">
        <v>0</v>
      </c>
      <c r="C10" s="15"/>
      <c r="D10" s="146"/>
      <c r="E10" s="11"/>
      <c r="F10" s="11"/>
      <c r="G10" s="11"/>
      <c r="H10" s="11"/>
      <c r="I10" s="11"/>
      <c r="J10" s="11"/>
    </row>
    <row r="11" spans="1:10" ht="12.75">
      <c r="A11" s="15" t="s">
        <v>52</v>
      </c>
      <c r="B11" s="144">
        <v>0</v>
      </c>
      <c r="C11" s="15" t="s">
        <v>53</v>
      </c>
      <c r="D11" s="145">
        <v>0</v>
      </c>
      <c r="E11" s="11"/>
      <c r="F11" s="11"/>
      <c r="G11" s="11"/>
      <c r="H11" s="11"/>
      <c r="I11" s="11"/>
      <c r="J11" s="11"/>
    </row>
    <row r="12" spans="1:10" ht="12.75">
      <c r="A12" s="18" t="s">
        <v>185</v>
      </c>
      <c r="B12" s="147">
        <f>'Beg Inventory Listing'!C16</f>
        <v>0</v>
      </c>
      <c r="C12" s="15" t="s">
        <v>54</v>
      </c>
      <c r="D12" s="145">
        <v>0</v>
      </c>
      <c r="E12" s="11"/>
      <c r="F12" s="11"/>
      <c r="G12" s="11"/>
      <c r="H12" s="11"/>
      <c r="I12" s="11"/>
      <c r="J12" s="11"/>
    </row>
    <row r="13" spans="1:10" ht="12.75">
      <c r="A13" s="15" t="s">
        <v>56</v>
      </c>
      <c r="B13" s="147">
        <f>'Beg Inventory Listing'!C23</f>
        <v>0</v>
      </c>
      <c r="C13" s="9"/>
      <c r="D13" s="146"/>
      <c r="E13" s="11"/>
      <c r="F13" s="11"/>
      <c r="G13" s="11"/>
      <c r="H13" s="11"/>
      <c r="I13" s="11"/>
      <c r="J13" s="11"/>
    </row>
    <row r="14" spans="1:15" ht="12.75">
      <c r="A14" s="15" t="s">
        <v>191</v>
      </c>
      <c r="B14" s="147">
        <f>'Beg Inventory Listing'!C30</f>
        <v>0</v>
      </c>
      <c r="C14" s="15" t="s">
        <v>57</v>
      </c>
      <c r="D14" s="145">
        <v>0</v>
      </c>
      <c r="E14" s="11"/>
      <c r="F14" s="11"/>
      <c r="G14" s="11"/>
      <c r="H14" s="11"/>
      <c r="I14" s="11"/>
      <c r="J14" s="11"/>
      <c r="L14" s="176"/>
      <c r="M14" s="176"/>
      <c r="N14" s="176"/>
      <c r="O14" s="176"/>
    </row>
    <row r="15" spans="1:15" ht="12.75" customHeight="1">
      <c r="A15" s="15" t="s">
        <v>134</v>
      </c>
      <c r="B15" s="147">
        <f>'Beg Inventory Listing'!C37</f>
        <v>0</v>
      </c>
      <c r="C15" s="15" t="s">
        <v>57</v>
      </c>
      <c r="D15" s="145">
        <v>0</v>
      </c>
      <c r="E15" s="11"/>
      <c r="F15" s="11"/>
      <c r="G15" s="11"/>
      <c r="H15" s="11"/>
      <c r="I15" s="11"/>
      <c r="J15" s="11"/>
      <c r="L15" s="176"/>
      <c r="M15" s="176"/>
      <c r="N15" s="176"/>
      <c r="O15" s="176"/>
    </row>
    <row r="16" spans="1:15" ht="12.75">
      <c r="A16" s="15" t="s">
        <v>60</v>
      </c>
      <c r="B16" s="144">
        <v>0</v>
      </c>
      <c r="C16" s="15" t="s">
        <v>58</v>
      </c>
      <c r="D16" s="145">
        <v>0</v>
      </c>
      <c r="E16" s="11"/>
      <c r="F16" s="11"/>
      <c r="G16" s="11"/>
      <c r="H16" s="11"/>
      <c r="I16" s="11"/>
      <c r="J16" s="11"/>
      <c r="L16" s="176"/>
      <c r="M16" s="176"/>
      <c r="N16" s="176"/>
      <c r="O16" s="176"/>
    </row>
    <row r="17" spans="1:15" ht="12.75">
      <c r="A17" s="15" t="s">
        <v>60</v>
      </c>
      <c r="B17" s="144">
        <v>0</v>
      </c>
      <c r="C17" s="15" t="s">
        <v>58</v>
      </c>
      <c r="D17" s="145">
        <v>0</v>
      </c>
      <c r="E17" s="11"/>
      <c r="F17" s="11"/>
      <c r="G17" s="11"/>
      <c r="H17" s="11"/>
      <c r="I17" s="11"/>
      <c r="J17" s="11"/>
      <c r="L17" s="176"/>
      <c r="M17" s="176"/>
      <c r="N17" s="176"/>
      <c r="O17" s="176"/>
    </row>
    <row r="18" spans="1:10" ht="12.75">
      <c r="A18" s="15" t="s">
        <v>60</v>
      </c>
      <c r="B18" s="144">
        <v>0</v>
      </c>
      <c r="C18" s="15" t="s">
        <v>59</v>
      </c>
      <c r="D18" s="145">
        <v>0</v>
      </c>
      <c r="E18" s="11"/>
      <c r="F18" s="11"/>
      <c r="G18" s="11"/>
      <c r="H18" s="11"/>
      <c r="I18" s="11"/>
      <c r="J18" s="11"/>
    </row>
    <row r="19" spans="1:10" ht="12.75">
      <c r="A19" s="15" t="s">
        <v>60</v>
      </c>
      <c r="B19" s="144">
        <v>0</v>
      </c>
      <c r="C19" s="15" t="s">
        <v>55</v>
      </c>
      <c r="D19" s="145">
        <v>0</v>
      </c>
      <c r="E19" s="11"/>
      <c r="F19" s="11"/>
      <c r="G19" s="11"/>
      <c r="H19" s="11"/>
      <c r="I19" s="11"/>
      <c r="J19" s="11"/>
    </row>
    <row r="20" spans="1:10" ht="12.75">
      <c r="A20" s="15" t="s">
        <v>60</v>
      </c>
      <c r="B20" s="144">
        <v>0</v>
      </c>
      <c r="C20" s="15" t="s">
        <v>61</v>
      </c>
      <c r="D20" s="145">
        <v>0</v>
      </c>
      <c r="E20" s="11"/>
      <c r="F20" s="11"/>
      <c r="G20" s="11"/>
      <c r="H20" s="11"/>
      <c r="I20" s="11"/>
      <c r="J20" s="11"/>
    </row>
    <row r="21" spans="1:10" ht="12.75">
      <c r="A21" s="15"/>
      <c r="B21" s="142"/>
      <c r="C21" s="15"/>
      <c r="D21" s="142"/>
      <c r="E21" s="11"/>
      <c r="F21" s="11"/>
      <c r="G21" s="11"/>
      <c r="H21" s="11"/>
      <c r="I21" s="11"/>
      <c r="J21" s="11"/>
    </row>
    <row r="22" spans="1:4" ht="12.75">
      <c r="A22" s="12" t="s">
        <v>62</v>
      </c>
      <c r="B22" s="148">
        <f>SUM(B9:B21)</f>
        <v>0</v>
      </c>
      <c r="C22" s="12" t="s">
        <v>63</v>
      </c>
      <c r="D22" s="148">
        <f>SUM(D9:D21)</f>
        <v>0</v>
      </c>
    </row>
    <row r="23" spans="1:4" ht="9" customHeight="1">
      <c r="A23" s="228"/>
      <c r="B23" s="229"/>
      <c r="C23" s="229"/>
      <c r="D23" s="230"/>
    </row>
    <row r="24" spans="1:7" ht="12.75">
      <c r="A24" s="12" t="s">
        <v>64</v>
      </c>
      <c r="B24" s="146"/>
      <c r="C24" s="12" t="s">
        <v>143</v>
      </c>
      <c r="D24" s="146"/>
      <c r="G24" s="37"/>
    </row>
    <row r="25" spans="1:15" ht="12.75">
      <c r="A25" s="18" t="s">
        <v>186</v>
      </c>
      <c r="B25" s="147">
        <f>'Beg Inventory Listing'!C53</f>
        <v>0</v>
      </c>
      <c r="C25" s="18" t="s">
        <v>65</v>
      </c>
      <c r="D25" s="145">
        <v>0</v>
      </c>
      <c r="L25" s="176"/>
      <c r="M25" s="176"/>
      <c r="N25" s="176"/>
      <c r="O25" s="176"/>
    </row>
    <row r="26" spans="1:15" ht="12.75">
      <c r="A26" s="18" t="s">
        <v>187</v>
      </c>
      <c r="B26" s="147">
        <f>'Beg Inventory Listing'!C60</f>
        <v>0</v>
      </c>
      <c r="C26" s="18" t="s">
        <v>65</v>
      </c>
      <c r="D26" s="145">
        <v>0</v>
      </c>
      <c r="L26" s="176"/>
      <c r="M26" s="176"/>
      <c r="N26" s="176"/>
      <c r="O26" s="176"/>
    </row>
    <row r="27" spans="1:15" ht="12.75">
      <c r="A27" s="18" t="s">
        <v>142</v>
      </c>
      <c r="B27" s="147">
        <f>'Beg Inventory Listing'!C67</f>
        <v>0</v>
      </c>
      <c r="C27" s="18" t="s">
        <v>65</v>
      </c>
      <c r="D27" s="145">
        <v>0</v>
      </c>
      <c r="L27" s="176"/>
      <c r="M27" s="176"/>
      <c r="N27" s="176"/>
      <c r="O27" s="176"/>
    </row>
    <row r="28" spans="1:15" ht="12.75">
      <c r="A28" s="18" t="s">
        <v>66</v>
      </c>
      <c r="B28" s="145">
        <v>0</v>
      </c>
      <c r="C28" s="18" t="s">
        <v>67</v>
      </c>
      <c r="D28" s="145">
        <v>0</v>
      </c>
      <c r="L28" s="176"/>
      <c r="M28" s="176"/>
      <c r="N28" s="176"/>
      <c r="O28" s="176"/>
    </row>
    <row r="29" spans="1:4" ht="12.75">
      <c r="A29" s="18" t="s">
        <v>68</v>
      </c>
      <c r="B29" s="147">
        <f>'Beg Inventory Listing'!C74</f>
        <v>0</v>
      </c>
      <c r="C29" s="18" t="s">
        <v>69</v>
      </c>
      <c r="D29" s="145">
        <v>0</v>
      </c>
    </row>
    <row r="30" spans="1:4" ht="12.75">
      <c r="A30" s="18"/>
      <c r="B30" s="146"/>
      <c r="C30" s="18"/>
      <c r="D30" s="146"/>
    </row>
    <row r="31" spans="1:4" ht="12.75">
      <c r="A31" s="12" t="s">
        <v>70</v>
      </c>
      <c r="B31" s="148">
        <f>SUM(B25:B30)</f>
        <v>0</v>
      </c>
      <c r="C31" s="12" t="s">
        <v>71</v>
      </c>
      <c r="D31" s="148">
        <f>SUM(D25:D30)</f>
        <v>0</v>
      </c>
    </row>
    <row r="32" spans="1:4" ht="9" customHeight="1">
      <c r="A32" s="231"/>
      <c r="B32" s="232"/>
      <c r="C32" s="232"/>
      <c r="D32" s="233"/>
    </row>
    <row r="33" spans="1:4" ht="12.75">
      <c r="A33" s="12" t="s">
        <v>72</v>
      </c>
      <c r="B33" s="146"/>
      <c r="C33" s="12" t="s">
        <v>144</v>
      </c>
      <c r="D33" s="146"/>
    </row>
    <row r="34" spans="1:4" ht="9" customHeight="1">
      <c r="A34" s="18" t="s">
        <v>200</v>
      </c>
      <c r="B34" s="145"/>
      <c r="C34" s="18" t="s">
        <v>73</v>
      </c>
      <c r="D34" s="145">
        <v>0</v>
      </c>
    </row>
    <row r="35" spans="1:4" ht="12.75">
      <c r="A35" s="18" t="s">
        <v>201</v>
      </c>
      <c r="B35" s="145"/>
      <c r="C35" s="18" t="s">
        <v>73</v>
      </c>
      <c r="D35" s="145">
        <v>0</v>
      </c>
    </row>
    <row r="36" spans="1:4" ht="9" customHeight="1">
      <c r="A36" s="18" t="s">
        <v>180</v>
      </c>
      <c r="B36" s="147">
        <f>'End Inventory Listing'!C91</f>
        <v>0</v>
      </c>
      <c r="C36" s="18" t="s">
        <v>73</v>
      </c>
      <c r="D36" s="145">
        <v>0</v>
      </c>
    </row>
    <row r="37" spans="1:4" ht="12.75">
      <c r="A37" s="18" t="s">
        <v>74</v>
      </c>
      <c r="B37" s="145"/>
      <c r="C37" s="18" t="s">
        <v>75</v>
      </c>
      <c r="D37" s="145">
        <v>0</v>
      </c>
    </row>
    <row r="38" spans="1:4" ht="12.75">
      <c r="A38" s="18"/>
      <c r="B38" s="146"/>
      <c r="C38" s="18"/>
      <c r="D38" s="146"/>
    </row>
    <row r="39" spans="1:4" ht="12.75">
      <c r="A39" s="12" t="s">
        <v>76</v>
      </c>
      <c r="B39" s="149">
        <f>SUM(B34:B37)</f>
        <v>0</v>
      </c>
      <c r="C39" s="12" t="s">
        <v>77</v>
      </c>
      <c r="D39" s="148">
        <f>SUM(D34:D38)</f>
        <v>0</v>
      </c>
    </row>
    <row r="40" spans="1:4" ht="12.75">
      <c r="A40" s="234"/>
      <c r="B40" s="235"/>
      <c r="C40" s="235"/>
      <c r="D40" s="236"/>
    </row>
    <row r="41" spans="1:4" ht="12.75">
      <c r="A41" s="12" t="s">
        <v>222</v>
      </c>
      <c r="B41" s="148">
        <f>SUM(B22+B31+B39)</f>
        <v>0</v>
      </c>
      <c r="C41" s="12" t="s">
        <v>223</v>
      </c>
      <c r="D41" s="148">
        <f>SUM(D22+D31+D39)</f>
        <v>0</v>
      </c>
    </row>
    <row r="42" spans="1:4" ht="12.75">
      <c r="A42" s="9"/>
      <c r="B42" s="146"/>
      <c r="C42" s="9"/>
      <c r="D42" s="146"/>
    </row>
    <row r="43" spans="1:4" ht="12.75">
      <c r="A43" s="237" t="s">
        <v>224</v>
      </c>
      <c r="B43" s="238"/>
      <c r="C43" s="238"/>
      <c r="D43" s="148">
        <f>B41-D41</f>
        <v>0</v>
      </c>
    </row>
    <row r="44" ht="12.75">
      <c r="B44" s="150"/>
    </row>
    <row r="45" ht="12.75">
      <c r="B45" s="150"/>
    </row>
    <row r="46" ht="12.75">
      <c r="B46" s="150"/>
    </row>
    <row r="47" ht="12.75">
      <c r="B47" s="150"/>
    </row>
    <row r="48" ht="12.75">
      <c r="B48" s="150"/>
    </row>
    <row r="49" ht="12.75">
      <c r="B49" s="150"/>
    </row>
    <row r="50" ht="12.75">
      <c r="B50" s="150"/>
    </row>
  </sheetData>
  <sheetProtection insertRows="0"/>
  <protectedRanges>
    <protectedRange sqref="L14:O17 L25:O28" name="Loan Info"/>
    <protectedRange sqref="A9:A10 C13:C20 A25:A29 C25:C29 A16:A20" name="Line Titles"/>
    <protectedRange sqref="B25:B29 D25:D29 D9:D20 B9:B20" name="Data"/>
    <protectedRange sqref="B2:D4 A2 A4" name="Titles"/>
    <protectedRange sqref="A3" name="Titles_1"/>
    <protectedRange sqref="B39" name="Data_3"/>
    <protectedRange sqref="D34:D37" name="Data_6"/>
    <protectedRange sqref="B36" name="Data_7"/>
  </protectedRanges>
  <mergeCells count="14">
    <mergeCell ref="A43:C43"/>
    <mergeCell ref="A5:D5"/>
    <mergeCell ref="A7:D7"/>
    <mergeCell ref="A23:D23"/>
    <mergeCell ref="A32:D32"/>
    <mergeCell ref="A40:D40"/>
    <mergeCell ref="A1:D1"/>
    <mergeCell ref="A2:D2"/>
    <mergeCell ref="B3:D3"/>
    <mergeCell ref="B4:D4"/>
    <mergeCell ref="L8:L9"/>
    <mergeCell ref="M8:M9"/>
    <mergeCell ref="N8:N9"/>
    <mergeCell ref="O8:O9"/>
  </mergeCells>
  <printOptions/>
  <pageMargins left="0.25" right="0.25" top="0.75" bottom="0.75" header="0.3" footer="0.3"/>
  <pageSetup horizontalDpi="600" verticalDpi="600" orientation="portrait" scale="96" r:id="rId1"/>
  <ignoredErrors>
    <ignoredError sqref="B22 D22" emptyCellReference="1"/>
  </ignoredErrors>
</worksheet>
</file>

<file path=xl/worksheets/sheet4.xml><?xml version="1.0" encoding="utf-8"?>
<worksheet xmlns="http://schemas.openxmlformats.org/spreadsheetml/2006/main" xmlns:r="http://schemas.openxmlformats.org/officeDocument/2006/relationships">
  <dimension ref="A1:O50"/>
  <sheetViews>
    <sheetView zoomScale="90" zoomScaleNormal="90" zoomScalePageLayoutView="0" workbookViewId="0" topLeftCell="A1">
      <selection activeCell="D41" sqref="D41"/>
    </sheetView>
  </sheetViews>
  <sheetFormatPr defaultColWidth="8.8515625" defaultRowHeight="12.75"/>
  <cols>
    <col min="1" max="1" width="36.7109375" style="8" customWidth="1"/>
    <col min="2" max="2" width="10.140625" style="151" customWidth="1"/>
    <col min="3" max="3" width="36.7109375" style="8" customWidth="1"/>
    <col min="4" max="4" width="10.140625" style="151" customWidth="1"/>
    <col min="5" max="5" width="27.421875" style="8" hidden="1" customWidth="1"/>
    <col min="6" max="8" width="8.8515625" style="8" hidden="1" customWidth="1"/>
    <col min="9" max="9" width="17.7109375" style="8" hidden="1" customWidth="1"/>
    <col min="10" max="10" width="0.13671875" style="8" hidden="1" customWidth="1"/>
    <col min="11" max="11" width="3.28125" style="8" customWidth="1"/>
    <col min="12" max="12" width="15.421875" style="8" customWidth="1"/>
    <col min="13" max="13" width="6.7109375" style="8" customWidth="1"/>
    <col min="14" max="14" width="7.7109375" style="8" customWidth="1"/>
    <col min="15" max="15" width="8.8515625" style="8" customWidth="1"/>
    <col min="16" max="16384" width="8.8515625" style="8" customWidth="1"/>
  </cols>
  <sheetData>
    <row r="1" spans="1:10" ht="23.25" customHeight="1">
      <c r="A1" s="206" t="s">
        <v>0</v>
      </c>
      <c r="B1" s="221"/>
      <c r="C1" s="221"/>
      <c r="D1" s="221"/>
      <c r="E1" s="35"/>
      <c r="F1" s="35"/>
      <c r="G1" s="35"/>
      <c r="H1" s="35"/>
      <c r="I1" s="35"/>
      <c r="J1" s="35"/>
    </row>
    <row r="2" spans="1:10" ht="14.25" customHeight="1">
      <c r="A2" s="222" t="s">
        <v>46</v>
      </c>
      <c r="B2" s="222"/>
      <c r="C2" s="222"/>
      <c r="D2" s="222"/>
      <c r="E2" s="35"/>
      <c r="F2" s="35"/>
      <c r="G2" s="35"/>
      <c r="H2" s="35"/>
      <c r="I2" s="35"/>
      <c r="J2" s="35"/>
    </row>
    <row r="3" spans="1:10" ht="27" customHeight="1">
      <c r="A3" s="76" t="s">
        <v>175</v>
      </c>
      <c r="B3" s="223" t="str">
        <f>'Beg Balance Sheet'!B3:D3</f>
        <v>Your Farmers Market Name Here</v>
      </c>
      <c r="C3" s="223"/>
      <c r="D3" s="223"/>
      <c r="E3" s="35"/>
      <c r="F3" s="35"/>
      <c r="G3" s="35"/>
      <c r="H3" s="35"/>
      <c r="I3" s="35"/>
      <c r="J3" s="35"/>
    </row>
    <row r="4" spans="1:10" ht="27" customHeight="1">
      <c r="A4" s="78" t="s">
        <v>182</v>
      </c>
      <c r="B4" s="224">
        <v>40908</v>
      </c>
      <c r="C4" s="223"/>
      <c r="D4" s="223"/>
      <c r="E4" s="35"/>
      <c r="F4" s="35"/>
      <c r="G4" s="35"/>
      <c r="H4" s="35"/>
      <c r="I4" s="35"/>
      <c r="J4" s="35"/>
    </row>
    <row r="5" spans="1:10" ht="9" customHeight="1">
      <c r="A5" s="213"/>
      <c r="B5" s="213"/>
      <c r="C5" s="213"/>
      <c r="D5" s="213"/>
      <c r="E5" s="35"/>
      <c r="F5" s="35"/>
      <c r="G5" s="35"/>
      <c r="H5" s="35"/>
      <c r="I5" s="35"/>
      <c r="J5" s="35"/>
    </row>
    <row r="6" spans="1:12" ht="15">
      <c r="A6" s="36" t="s">
        <v>47</v>
      </c>
      <c r="B6" s="142"/>
      <c r="C6" s="36" t="s">
        <v>48</v>
      </c>
      <c r="D6" s="143"/>
      <c r="E6" s="11"/>
      <c r="F6" s="11"/>
      <c r="G6" s="11"/>
      <c r="H6" s="11"/>
      <c r="I6" s="11"/>
      <c r="J6" s="11"/>
      <c r="L6" s="175" t="s">
        <v>150</v>
      </c>
    </row>
    <row r="7" spans="1:10" ht="9" customHeight="1">
      <c r="A7" s="225"/>
      <c r="B7" s="226"/>
      <c r="C7" s="226"/>
      <c r="D7" s="227"/>
      <c r="E7" s="11"/>
      <c r="F7" s="11"/>
      <c r="G7" s="11"/>
      <c r="H7" s="11"/>
      <c r="I7" s="11"/>
      <c r="J7" s="11"/>
    </row>
    <row r="8" spans="1:15" ht="12" customHeight="1">
      <c r="A8" s="17" t="s">
        <v>49</v>
      </c>
      <c r="B8" s="142"/>
      <c r="C8" s="17" t="s">
        <v>50</v>
      </c>
      <c r="D8" s="143"/>
      <c r="E8" s="11"/>
      <c r="F8" s="11"/>
      <c r="G8" s="11"/>
      <c r="H8" s="11"/>
      <c r="I8" s="11"/>
      <c r="J8" s="11"/>
      <c r="L8" s="219" t="s">
        <v>151</v>
      </c>
      <c r="M8" s="219" t="s">
        <v>152</v>
      </c>
      <c r="N8" s="219" t="s">
        <v>153</v>
      </c>
      <c r="O8" s="219" t="s">
        <v>203</v>
      </c>
    </row>
    <row r="9" spans="1:15" ht="12" customHeight="1" thickBot="1">
      <c r="A9" s="15" t="s">
        <v>183</v>
      </c>
      <c r="B9" s="144"/>
      <c r="C9" s="15" t="s">
        <v>51</v>
      </c>
      <c r="D9" s="145">
        <v>0</v>
      </c>
      <c r="E9" s="11"/>
      <c r="F9" s="11"/>
      <c r="G9" s="11"/>
      <c r="H9" s="11"/>
      <c r="I9" s="11"/>
      <c r="J9" s="11"/>
      <c r="L9" s="220"/>
      <c r="M9" s="220"/>
      <c r="N9" s="220"/>
      <c r="O9" s="220"/>
    </row>
    <row r="10" spans="1:10" ht="12" customHeight="1">
      <c r="A10" s="15" t="s">
        <v>184</v>
      </c>
      <c r="B10" s="144"/>
      <c r="C10" s="15"/>
      <c r="D10" s="146"/>
      <c r="E10" s="11"/>
      <c r="F10" s="11"/>
      <c r="G10" s="11"/>
      <c r="H10" s="11"/>
      <c r="I10" s="11"/>
      <c r="J10" s="11"/>
    </row>
    <row r="11" spans="1:10" ht="12.75">
      <c r="A11" s="15" t="s">
        <v>52</v>
      </c>
      <c r="B11" s="144"/>
      <c r="C11" s="15" t="s">
        <v>53</v>
      </c>
      <c r="D11" s="145">
        <v>0</v>
      </c>
      <c r="E11" s="11"/>
      <c r="F11" s="11"/>
      <c r="G11" s="11"/>
      <c r="H11" s="11"/>
      <c r="I11" s="11"/>
      <c r="J11" s="11"/>
    </row>
    <row r="12" spans="1:10" ht="12.75">
      <c r="A12" s="18" t="s">
        <v>185</v>
      </c>
      <c r="B12" s="147">
        <f>'End Inventory Listing'!C16</f>
        <v>0</v>
      </c>
      <c r="C12" s="15" t="s">
        <v>54</v>
      </c>
      <c r="D12" s="145">
        <v>0</v>
      </c>
      <c r="E12" s="11"/>
      <c r="F12" s="11"/>
      <c r="G12" s="11"/>
      <c r="H12" s="11"/>
      <c r="I12" s="11"/>
      <c r="J12" s="11"/>
    </row>
    <row r="13" spans="1:10" ht="12.75">
      <c r="A13" s="15" t="s">
        <v>56</v>
      </c>
      <c r="B13" s="147">
        <f>'End Inventory Listing'!C23</f>
        <v>0</v>
      </c>
      <c r="C13" s="9"/>
      <c r="D13" s="146"/>
      <c r="E13" s="11"/>
      <c r="F13" s="11"/>
      <c r="G13" s="11"/>
      <c r="H13" s="11"/>
      <c r="I13" s="11"/>
      <c r="J13" s="11"/>
    </row>
    <row r="14" spans="1:15" ht="12.75">
      <c r="A14" s="15" t="s">
        <v>191</v>
      </c>
      <c r="B14" s="147">
        <f>'End Inventory Listing'!C30</f>
        <v>0</v>
      </c>
      <c r="C14" s="15" t="s">
        <v>57</v>
      </c>
      <c r="D14" s="145">
        <v>0</v>
      </c>
      <c r="E14" s="11"/>
      <c r="F14" s="11"/>
      <c r="G14" s="11"/>
      <c r="H14" s="11"/>
      <c r="I14" s="11"/>
      <c r="J14" s="11"/>
      <c r="L14" s="176"/>
      <c r="M14" s="176"/>
      <c r="N14" s="176"/>
      <c r="O14" s="176"/>
    </row>
    <row r="15" spans="1:15" ht="12.75" customHeight="1">
      <c r="A15" s="15" t="s">
        <v>134</v>
      </c>
      <c r="B15" s="147">
        <f>'End Inventory Listing'!C37</f>
        <v>0</v>
      </c>
      <c r="C15" s="15" t="s">
        <v>57</v>
      </c>
      <c r="D15" s="145">
        <v>0</v>
      </c>
      <c r="E15" s="11"/>
      <c r="F15" s="11"/>
      <c r="G15" s="11"/>
      <c r="H15" s="11"/>
      <c r="I15" s="11"/>
      <c r="J15" s="11"/>
      <c r="L15" s="176"/>
      <c r="M15" s="176"/>
      <c r="N15" s="176"/>
      <c r="O15" s="176"/>
    </row>
    <row r="16" spans="1:15" ht="12.75">
      <c r="A16" s="15" t="s">
        <v>60</v>
      </c>
      <c r="B16" s="144">
        <v>0</v>
      </c>
      <c r="C16" s="15" t="s">
        <v>58</v>
      </c>
      <c r="D16" s="145">
        <v>0</v>
      </c>
      <c r="E16" s="11"/>
      <c r="F16" s="11"/>
      <c r="G16" s="11"/>
      <c r="H16" s="11"/>
      <c r="I16" s="11"/>
      <c r="J16" s="11"/>
      <c r="L16" s="176"/>
      <c r="M16" s="176"/>
      <c r="N16" s="176"/>
      <c r="O16" s="176"/>
    </row>
    <row r="17" spans="1:15" ht="12.75">
      <c r="A17" s="15" t="s">
        <v>60</v>
      </c>
      <c r="B17" s="144">
        <v>0</v>
      </c>
      <c r="C17" s="15" t="s">
        <v>58</v>
      </c>
      <c r="D17" s="145">
        <v>0</v>
      </c>
      <c r="E17" s="11"/>
      <c r="F17" s="11"/>
      <c r="G17" s="11"/>
      <c r="H17" s="11"/>
      <c r="I17" s="11"/>
      <c r="J17" s="11"/>
      <c r="L17" s="176"/>
      <c r="M17" s="176"/>
      <c r="N17" s="176"/>
      <c r="O17" s="176"/>
    </row>
    <row r="18" spans="1:10" ht="12.75">
      <c r="A18" s="15" t="s">
        <v>60</v>
      </c>
      <c r="B18" s="144">
        <v>0</v>
      </c>
      <c r="C18" s="15" t="s">
        <v>59</v>
      </c>
      <c r="D18" s="145">
        <v>0</v>
      </c>
      <c r="E18" s="11"/>
      <c r="F18" s="11"/>
      <c r="G18" s="11"/>
      <c r="H18" s="11"/>
      <c r="I18" s="11"/>
      <c r="J18" s="11"/>
    </row>
    <row r="19" spans="1:10" ht="12.75">
      <c r="A19" s="15" t="s">
        <v>60</v>
      </c>
      <c r="B19" s="144">
        <v>0</v>
      </c>
      <c r="C19" s="15" t="s">
        <v>55</v>
      </c>
      <c r="D19" s="145">
        <v>0</v>
      </c>
      <c r="E19" s="11"/>
      <c r="F19" s="11"/>
      <c r="G19" s="11"/>
      <c r="H19" s="11"/>
      <c r="I19" s="11"/>
      <c r="J19" s="11"/>
    </row>
    <row r="20" spans="1:10" ht="12.75">
      <c r="A20" s="15" t="s">
        <v>60</v>
      </c>
      <c r="B20" s="144">
        <v>0</v>
      </c>
      <c r="C20" s="15" t="s">
        <v>61</v>
      </c>
      <c r="D20" s="145">
        <v>0</v>
      </c>
      <c r="E20" s="11"/>
      <c r="F20" s="11"/>
      <c r="G20" s="11"/>
      <c r="H20" s="11"/>
      <c r="I20" s="11"/>
      <c r="J20" s="11"/>
    </row>
    <row r="21" spans="1:10" ht="12.75">
      <c r="A21" s="15"/>
      <c r="B21" s="142"/>
      <c r="C21" s="15"/>
      <c r="D21" s="142"/>
      <c r="E21" s="11"/>
      <c r="F21" s="11"/>
      <c r="G21" s="11"/>
      <c r="H21" s="11"/>
      <c r="I21" s="11"/>
      <c r="J21" s="11"/>
    </row>
    <row r="22" spans="1:4" ht="12.75">
      <c r="A22" s="12" t="s">
        <v>62</v>
      </c>
      <c r="B22" s="149">
        <f>SUM(B9:B20)</f>
        <v>0</v>
      </c>
      <c r="C22" s="12" t="s">
        <v>63</v>
      </c>
      <c r="D22" s="148">
        <f>SUM(D9:D21)</f>
        <v>0</v>
      </c>
    </row>
    <row r="23" spans="1:4" ht="9" customHeight="1">
      <c r="A23" s="228"/>
      <c r="B23" s="229"/>
      <c r="C23" s="229"/>
      <c r="D23" s="230"/>
    </row>
    <row r="24" spans="1:7" ht="12.75">
      <c r="A24" s="12" t="s">
        <v>64</v>
      </c>
      <c r="B24" s="146"/>
      <c r="C24" s="12" t="s">
        <v>143</v>
      </c>
      <c r="D24" s="146"/>
      <c r="G24" s="37"/>
    </row>
    <row r="25" spans="1:15" ht="12.75">
      <c r="A25" s="18" t="s">
        <v>186</v>
      </c>
      <c r="B25" s="147">
        <f>'End Inventory Listing'!C53</f>
        <v>0</v>
      </c>
      <c r="C25" s="18" t="s">
        <v>65</v>
      </c>
      <c r="D25" s="145">
        <v>0</v>
      </c>
      <c r="L25" s="176"/>
      <c r="M25" s="176"/>
      <c r="N25" s="176"/>
      <c r="O25" s="176"/>
    </row>
    <row r="26" spans="1:15" ht="12.75">
      <c r="A26" s="18" t="s">
        <v>187</v>
      </c>
      <c r="B26" s="147">
        <f>'End Inventory Listing'!C60</f>
        <v>0</v>
      </c>
      <c r="C26" s="18" t="s">
        <v>65</v>
      </c>
      <c r="D26" s="145">
        <v>0</v>
      </c>
      <c r="L26" s="176"/>
      <c r="M26" s="176"/>
      <c r="N26" s="176"/>
      <c r="O26" s="176"/>
    </row>
    <row r="27" spans="1:15" ht="12.75">
      <c r="A27" s="18" t="s">
        <v>142</v>
      </c>
      <c r="B27" s="147">
        <f>'End Inventory Listing'!C67</f>
        <v>0</v>
      </c>
      <c r="C27" s="18" t="s">
        <v>65</v>
      </c>
      <c r="D27" s="145">
        <v>0</v>
      </c>
      <c r="L27" s="176"/>
      <c r="M27" s="176"/>
      <c r="N27" s="176"/>
      <c r="O27" s="176"/>
    </row>
    <row r="28" spans="1:15" ht="12.75">
      <c r="A28" s="18" t="s">
        <v>66</v>
      </c>
      <c r="B28" s="145">
        <v>0</v>
      </c>
      <c r="C28" s="18" t="s">
        <v>67</v>
      </c>
      <c r="D28" s="145">
        <v>0</v>
      </c>
      <c r="L28" s="176"/>
      <c r="M28" s="176"/>
      <c r="N28" s="176"/>
      <c r="O28" s="176"/>
    </row>
    <row r="29" spans="1:4" ht="12.75">
      <c r="A29" s="18" t="s">
        <v>68</v>
      </c>
      <c r="B29" s="147">
        <f>'End Inventory Listing'!C74</f>
        <v>0</v>
      </c>
      <c r="C29" s="18" t="s">
        <v>69</v>
      </c>
      <c r="D29" s="145">
        <v>0</v>
      </c>
    </row>
    <row r="30" spans="1:4" ht="12.75">
      <c r="A30" s="18"/>
      <c r="B30" s="146"/>
      <c r="C30" s="18"/>
      <c r="D30" s="146"/>
    </row>
    <row r="31" spans="1:4" ht="12.75">
      <c r="A31" s="12" t="s">
        <v>70</v>
      </c>
      <c r="B31" s="149">
        <f>SUM(B25:B29)</f>
        <v>0</v>
      </c>
      <c r="C31" s="12" t="s">
        <v>71</v>
      </c>
      <c r="D31" s="148">
        <f>SUM(D25:D30)</f>
        <v>0</v>
      </c>
    </row>
    <row r="32" spans="1:4" ht="9" customHeight="1">
      <c r="A32" s="231"/>
      <c r="B32" s="232"/>
      <c r="C32" s="232"/>
      <c r="D32" s="233"/>
    </row>
    <row r="33" spans="1:4" ht="12.75">
      <c r="A33" s="12" t="s">
        <v>72</v>
      </c>
      <c r="B33" s="146"/>
      <c r="C33" s="12" t="s">
        <v>144</v>
      </c>
      <c r="D33" s="146"/>
    </row>
    <row r="34" spans="1:15" ht="12.75">
      <c r="A34" s="18" t="s">
        <v>200</v>
      </c>
      <c r="B34" s="145"/>
      <c r="C34" s="18" t="s">
        <v>73</v>
      </c>
      <c r="D34" s="145">
        <v>0</v>
      </c>
      <c r="L34" s="176"/>
      <c r="M34" s="176"/>
      <c r="N34" s="176"/>
      <c r="O34" s="176"/>
    </row>
    <row r="35" spans="1:15" ht="12.75">
      <c r="A35" s="18" t="s">
        <v>201</v>
      </c>
      <c r="B35" s="145"/>
      <c r="C35" s="18" t="s">
        <v>73</v>
      </c>
      <c r="D35" s="145">
        <v>0</v>
      </c>
      <c r="L35" s="176"/>
      <c r="M35" s="176"/>
      <c r="N35" s="176"/>
      <c r="O35" s="176"/>
    </row>
    <row r="36" spans="1:15" ht="12.75">
      <c r="A36" s="18" t="s">
        <v>180</v>
      </c>
      <c r="B36" s="147">
        <f>'End Inventory Listing'!C83</f>
        <v>0</v>
      </c>
      <c r="C36" s="18" t="s">
        <v>73</v>
      </c>
      <c r="D36" s="145">
        <v>0</v>
      </c>
      <c r="L36" s="176"/>
      <c r="M36" s="176"/>
      <c r="N36" s="176"/>
      <c r="O36" s="176"/>
    </row>
    <row r="37" spans="1:4" ht="12.75">
      <c r="A37" s="18" t="s">
        <v>74</v>
      </c>
      <c r="B37" s="145"/>
      <c r="C37" s="18" t="s">
        <v>75</v>
      </c>
      <c r="D37" s="145">
        <v>0</v>
      </c>
    </row>
    <row r="38" spans="1:4" ht="12.75">
      <c r="A38" s="18"/>
      <c r="B38" s="146"/>
      <c r="C38" s="18"/>
      <c r="D38" s="146"/>
    </row>
    <row r="39" spans="1:4" ht="12.75">
      <c r="A39" s="12" t="s">
        <v>76</v>
      </c>
      <c r="B39" s="149">
        <f>SUM(B34:B37)</f>
        <v>0</v>
      </c>
      <c r="C39" s="12" t="s">
        <v>77</v>
      </c>
      <c r="D39" s="148">
        <f>SUM(D34:D38)</f>
        <v>0</v>
      </c>
    </row>
    <row r="40" spans="1:4" ht="9" customHeight="1">
      <c r="A40" s="234"/>
      <c r="B40" s="235"/>
      <c r="C40" s="235"/>
      <c r="D40" s="236"/>
    </row>
    <row r="41" spans="1:4" ht="12.75">
      <c r="A41" s="12" t="s">
        <v>222</v>
      </c>
      <c r="B41" s="148">
        <f>SUM(B22+B31+B39)</f>
        <v>0</v>
      </c>
      <c r="C41" s="12" t="s">
        <v>223</v>
      </c>
      <c r="D41" s="148">
        <f>SUM(D22+D31+D39)</f>
        <v>0</v>
      </c>
    </row>
    <row r="42" spans="1:4" ht="9" customHeight="1">
      <c r="A42" s="9"/>
      <c r="B42" s="146"/>
      <c r="C42" s="9"/>
      <c r="D42" s="146"/>
    </row>
    <row r="43" spans="1:4" ht="12.75">
      <c r="A43" s="237" t="s">
        <v>224</v>
      </c>
      <c r="B43" s="238"/>
      <c r="C43" s="238"/>
      <c r="D43" s="148">
        <f>B41-D41</f>
        <v>0</v>
      </c>
    </row>
    <row r="44" ht="12.75">
      <c r="B44" s="150"/>
    </row>
    <row r="45" ht="12.75">
      <c r="B45" s="150"/>
    </row>
    <row r="46" ht="12.75">
      <c r="B46" s="150"/>
    </row>
    <row r="47" ht="12.75">
      <c r="B47" s="150"/>
    </row>
    <row r="48" ht="12.75">
      <c r="B48" s="150"/>
    </row>
    <row r="49" ht="12.75">
      <c r="B49" s="150"/>
    </row>
    <row r="50" ht="12.75">
      <c r="B50" s="150"/>
    </row>
  </sheetData>
  <sheetProtection insertRows="0"/>
  <protectedRanges>
    <protectedRange sqref="L14:O17 L25:O28 L34:O36" name="Loan Info"/>
    <protectedRange sqref="C14:C20" name="Line Titles_3"/>
    <protectedRange sqref="B39 B31 B22" name="Data_3"/>
    <protectedRange sqref="B2:D4 A2 A4" name="Titles"/>
    <protectedRange sqref="A3" name="Titles_1"/>
    <protectedRange sqref="A16:A20" name="Line Titles"/>
    <protectedRange sqref="B12:B20" name="Data"/>
    <protectedRange sqref="B25:B29" name="Data_2"/>
    <protectedRange sqref="D9:D20" name="Data_4"/>
    <protectedRange sqref="D25:D29" name="Data_5"/>
    <protectedRange sqref="D34:D37" name="Data_6"/>
    <protectedRange sqref="B36" name="Data_7"/>
  </protectedRanges>
  <mergeCells count="14">
    <mergeCell ref="A5:D5"/>
    <mergeCell ref="A7:D7"/>
    <mergeCell ref="A23:D23"/>
    <mergeCell ref="A32:D32"/>
    <mergeCell ref="A40:D40"/>
    <mergeCell ref="A43:C43"/>
    <mergeCell ref="A1:D1"/>
    <mergeCell ref="A2:D2"/>
    <mergeCell ref="B3:D3"/>
    <mergeCell ref="B4:D4"/>
    <mergeCell ref="L8:L9"/>
    <mergeCell ref="M8:M9"/>
    <mergeCell ref="N8:N9"/>
    <mergeCell ref="O8:O9"/>
  </mergeCells>
  <printOptions/>
  <pageMargins left="0.25" right="0.25" top="0.75" bottom="0.75" header="0.3" footer="0.3"/>
  <pageSetup horizontalDpi="600" verticalDpi="600" orientation="portrait" scale="95" r:id="rId1"/>
</worksheet>
</file>

<file path=xl/worksheets/sheet5.xml><?xml version="1.0" encoding="utf-8"?>
<worksheet xmlns="http://schemas.openxmlformats.org/spreadsheetml/2006/main" xmlns:r="http://schemas.openxmlformats.org/officeDocument/2006/relationships">
  <sheetPr>
    <pageSetUpPr fitToPage="1"/>
  </sheetPr>
  <dimension ref="A1:F81"/>
  <sheetViews>
    <sheetView zoomScalePageLayoutView="0" workbookViewId="0" topLeftCell="A1">
      <selection activeCell="A21" sqref="A21"/>
    </sheetView>
  </sheetViews>
  <sheetFormatPr defaultColWidth="8.8515625" defaultRowHeight="12.75"/>
  <cols>
    <col min="1" max="1" width="84.28125" style="39" customWidth="1"/>
    <col min="2" max="2" width="10.421875" style="58" customWidth="1"/>
    <col min="3" max="3" width="9.421875" style="39" customWidth="1"/>
    <col min="4" max="4" width="7.421875" style="39" customWidth="1"/>
    <col min="5" max="5" width="3.00390625" style="39" customWidth="1"/>
    <col min="6" max="6" width="44.7109375" style="39" customWidth="1"/>
    <col min="7" max="16384" width="8.8515625" style="39" customWidth="1"/>
  </cols>
  <sheetData>
    <row r="1" spans="1:5" ht="15">
      <c r="A1" s="239" t="s">
        <v>169</v>
      </c>
      <c r="B1" s="239"/>
      <c r="C1" s="38"/>
      <c r="D1" s="38"/>
      <c r="E1" s="11"/>
    </row>
    <row r="2" spans="1:5" ht="15">
      <c r="A2" s="240" t="s">
        <v>3</v>
      </c>
      <c r="B2" s="240"/>
      <c r="C2" s="40"/>
      <c r="D2" s="40"/>
      <c r="E2" s="11"/>
    </row>
    <row r="3" spans="1:5" ht="15">
      <c r="A3" s="41"/>
      <c r="B3" s="41"/>
      <c r="C3" s="40"/>
      <c r="D3" s="40"/>
      <c r="E3" s="11"/>
    </row>
    <row r="4" spans="1:6" ht="15">
      <c r="A4" s="76" t="s">
        <v>175</v>
      </c>
      <c r="B4" s="223" t="s">
        <v>204</v>
      </c>
      <c r="C4" s="252"/>
      <c r="D4" s="252"/>
      <c r="E4" s="252"/>
      <c r="F4" s="252"/>
    </row>
    <row r="5" spans="1:5" ht="15">
      <c r="A5" s="76" t="s">
        <v>91</v>
      </c>
      <c r="B5" s="244">
        <v>40190</v>
      </c>
      <c r="C5" s="243"/>
      <c r="D5" s="243"/>
      <c r="E5" s="11"/>
    </row>
    <row r="6" spans="1:5" ht="12.75">
      <c r="A6" s="42"/>
      <c r="B6" s="43"/>
      <c r="C6" s="42"/>
      <c r="D6" s="42"/>
      <c r="E6" s="11"/>
    </row>
    <row r="7" spans="1:6" ht="12.75">
      <c r="A7" s="17" t="s">
        <v>220</v>
      </c>
      <c r="B7" s="44"/>
      <c r="F7" s="171" t="s">
        <v>146</v>
      </c>
    </row>
    <row r="8" spans="1:6" ht="12.75">
      <c r="A8" s="71" t="s">
        <v>172</v>
      </c>
      <c r="B8" s="63">
        <v>0</v>
      </c>
      <c r="F8" s="172"/>
    </row>
    <row r="9" spans="1:6" ht="12.75">
      <c r="A9" s="71" t="s">
        <v>173</v>
      </c>
      <c r="B9" s="63">
        <v>0</v>
      </c>
      <c r="F9" s="172"/>
    </row>
    <row r="10" spans="1:6" ht="12.75">
      <c r="A10" s="75" t="s">
        <v>206</v>
      </c>
      <c r="B10" s="63">
        <v>0</v>
      </c>
      <c r="F10" s="172"/>
    </row>
    <row r="11" spans="1:6" ht="12.75">
      <c r="A11" s="75" t="s">
        <v>205</v>
      </c>
      <c r="B11" s="63">
        <v>0</v>
      </c>
      <c r="F11" s="172"/>
    </row>
    <row r="12" spans="1:6" ht="12.75">
      <c r="A12" s="71" t="s">
        <v>106</v>
      </c>
      <c r="B12" s="63">
        <v>0</v>
      </c>
      <c r="F12" s="172"/>
    </row>
    <row r="13" spans="1:6" ht="12.75">
      <c r="A13" s="71" t="s">
        <v>106</v>
      </c>
      <c r="B13" s="63">
        <v>0</v>
      </c>
      <c r="F13" s="172"/>
    </row>
    <row r="14" spans="1:6" ht="12.75">
      <c r="A14" s="71" t="s">
        <v>106</v>
      </c>
      <c r="B14" s="63">
        <v>0</v>
      </c>
      <c r="F14" s="172"/>
    </row>
    <row r="15" spans="1:6" ht="12.75">
      <c r="A15" s="71" t="s">
        <v>106</v>
      </c>
      <c r="B15" s="63">
        <v>0</v>
      </c>
      <c r="F15" s="172"/>
    </row>
    <row r="16" spans="1:6" ht="12.75">
      <c r="A16" s="71" t="s">
        <v>106</v>
      </c>
      <c r="B16" s="63">
        <v>0</v>
      </c>
      <c r="F16" s="172"/>
    </row>
    <row r="17" spans="1:6" ht="12.75">
      <c r="A17" s="71" t="s">
        <v>106</v>
      </c>
      <c r="B17" s="63">
        <v>0</v>
      </c>
      <c r="F17" s="172"/>
    </row>
    <row r="18" spans="1:6" ht="12.75">
      <c r="A18" s="15"/>
      <c r="B18" s="45"/>
      <c r="F18" s="55"/>
    </row>
    <row r="19" spans="1:6" ht="12.75">
      <c r="A19" s="23" t="s">
        <v>221</v>
      </c>
      <c r="B19" s="65">
        <f>SUM(B8:B18)</f>
        <v>0</v>
      </c>
      <c r="F19" s="55"/>
    </row>
    <row r="20" spans="1:6" ht="12.75">
      <c r="A20" s="23"/>
      <c r="B20" s="27"/>
      <c r="F20" s="55"/>
    </row>
    <row r="21" spans="1:6" ht="12.75">
      <c r="A21" s="17" t="s">
        <v>86</v>
      </c>
      <c r="B21" s="44"/>
      <c r="C21" s="46"/>
      <c r="D21" s="47"/>
      <c r="E21" s="11"/>
      <c r="F21" s="55"/>
    </row>
    <row r="22" spans="1:6" ht="12.75">
      <c r="A22" s="28" t="s">
        <v>29</v>
      </c>
      <c r="B22" s="48"/>
      <c r="C22" s="11"/>
      <c r="D22" s="11"/>
      <c r="F22" s="55"/>
    </row>
    <row r="23" spans="1:6" ht="12.75">
      <c r="A23" s="71" t="s">
        <v>32</v>
      </c>
      <c r="B23" s="63">
        <v>0</v>
      </c>
      <c r="C23" s="11"/>
      <c r="D23" s="11"/>
      <c r="F23" s="172"/>
    </row>
    <row r="24" spans="1:6" ht="12.75">
      <c r="A24" s="71" t="s">
        <v>32</v>
      </c>
      <c r="B24" s="63">
        <v>0</v>
      </c>
      <c r="C24" s="11"/>
      <c r="D24" s="11"/>
      <c r="F24" s="172"/>
    </row>
    <row r="25" spans="1:6" ht="12.75">
      <c r="A25" s="71" t="s">
        <v>32</v>
      </c>
      <c r="B25" s="63">
        <v>0</v>
      </c>
      <c r="C25" s="11"/>
      <c r="D25" s="11"/>
      <c r="F25" s="172"/>
    </row>
    <row r="26" spans="1:6" ht="12.75">
      <c r="A26" s="71" t="s">
        <v>32</v>
      </c>
      <c r="B26" s="63">
        <v>0</v>
      </c>
      <c r="C26" s="11"/>
      <c r="D26" s="11"/>
      <c r="F26" s="172"/>
    </row>
    <row r="27" spans="1:6" ht="12.75">
      <c r="A27" s="71" t="s">
        <v>32</v>
      </c>
      <c r="B27" s="63">
        <v>0</v>
      </c>
      <c r="C27" s="11"/>
      <c r="D27" s="11"/>
      <c r="F27" s="172"/>
    </row>
    <row r="28" spans="1:6" ht="12.75">
      <c r="A28" s="71" t="s">
        <v>32</v>
      </c>
      <c r="B28" s="63">
        <v>0</v>
      </c>
      <c r="C28" s="11"/>
      <c r="D28" s="11"/>
      <c r="F28" s="172"/>
    </row>
    <row r="29" spans="1:6" ht="12.75">
      <c r="A29" s="71" t="s">
        <v>32</v>
      </c>
      <c r="B29" s="63">
        <v>0</v>
      </c>
      <c r="C29" s="11"/>
      <c r="D29" s="11"/>
      <c r="F29" s="172"/>
    </row>
    <row r="30" spans="1:6" ht="12.75">
      <c r="A30" s="28" t="s">
        <v>28</v>
      </c>
      <c r="B30" s="70">
        <f>SUM(B23:B29)</f>
        <v>0</v>
      </c>
      <c r="C30" s="11"/>
      <c r="D30" s="11"/>
      <c r="F30" s="55"/>
    </row>
    <row r="31" spans="1:6" ht="12.75">
      <c r="A31" s="15"/>
      <c r="B31" s="20"/>
      <c r="C31" s="11"/>
      <c r="D31" s="11"/>
      <c r="F31" s="55"/>
    </row>
    <row r="32" spans="1:6" ht="12.75">
      <c r="A32" s="28" t="s">
        <v>30</v>
      </c>
      <c r="B32" s="20"/>
      <c r="C32" s="11"/>
      <c r="D32" s="11"/>
      <c r="F32" s="55"/>
    </row>
    <row r="33" spans="1:6" ht="12.75">
      <c r="A33" s="71" t="s">
        <v>176</v>
      </c>
      <c r="B33" s="63">
        <v>0</v>
      </c>
      <c r="C33" s="11"/>
      <c r="D33" s="11"/>
      <c r="F33" s="172" t="s">
        <v>209</v>
      </c>
    </row>
    <row r="34" spans="1:6" ht="12.75">
      <c r="A34" s="71" t="s">
        <v>210</v>
      </c>
      <c r="B34" s="63">
        <v>0</v>
      </c>
      <c r="C34" s="11"/>
      <c r="D34" s="11"/>
      <c r="F34" s="172"/>
    </row>
    <row r="35" spans="1:6" ht="12.75">
      <c r="A35" s="71" t="s">
        <v>211</v>
      </c>
      <c r="B35" s="63">
        <v>0</v>
      </c>
      <c r="C35" s="11"/>
      <c r="D35" s="11"/>
      <c r="F35" s="172"/>
    </row>
    <row r="36" spans="1:6" ht="12.75">
      <c r="A36" s="196" t="s">
        <v>207</v>
      </c>
      <c r="B36" s="63">
        <v>0</v>
      </c>
      <c r="C36" s="11"/>
      <c r="D36" s="11"/>
      <c r="F36" s="172"/>
    </row>
    <row r="37" spans="1:6" ht="12.75">
      <c r="A37" s="71" t="s">
        <v>212</v>
      </c>
      <c r="B37" s="63">
        <v>0</v>
      </c>
      <c r="C37" s="11"/>
      <c r="D37" s="11"/>
      <c r="F37" s="172"/>
    </row>
    <row r="38" spans="1:6" ht="12.75">
      <c r="A38" s="71" t="s">
        <v>4</v>
      </c>
      <c r="B38" s="63">
        <v>0</v>
      </c>
      <c r="C38" s="11"/>
      <c r="D38" s="11"/>
      <c r="F38" s="172"/>
    </row>
    <row r="39" spans="1:6" ht="12.75">
      <c r="A39" s="71" t="s">
        <v>174</v>
      </c>
      <c r="B39" s="63">
        <v>0</v>
      </c>
      <c r="C39" s="11"/>
      <c r="D39" s="11"/>
      <c r="F39" s="172"/>
    </row>
    <row r="40" spans="1:6" ht="12.75">
      <c r="A40" s="196" t="s">
        <v>213</v>
      </c>
      <c r="B40" s="63">
        <v>0</v>
      </c>
      <c r="C40" s="11"/>
      <c r="D40" s="11"/>
      <c r="F40" s="172"/>
    </row>
    <row r="41" spans="1:6" ht="12.75">
      <c r="A41" s="71" t="s">
        <v>214</v>
      </c>
      <c r="B41" s="63">
        <v>0</v>
      </c>
      <c r="C41" s="11"/>
      <c r="D41" s="11"/>
      <c r="F41" s="172" t="s">
        <v>208</v>
      </c>
    </row>
    <row r="42" spans="1:6" ht="12.75">
      <c r="A42" s="71" t="s">
        <v>32</v>
      </c>
      <c r="B42" s="63">
        <v>0</v>
      </c>
      <c r="C42" s="11"/>
      <c r="D42" s="11"/>
      <c r="F42" s="172"/>
    </row>
    <row r="43" spans="1:6" ht="12.75">
      <c r="A43" s="71" t="s">
        <v>32</v>
      </c>
      <c r="B43" s="63">
        <v>0</v>
      </c>
      <c r="C43" s="11"/>
      <c r="D43" s="11"/>
      <c r="F43" s="172"/>
    </row>
    <row r="44" spans="1:6" ht="12.75">
      <c r="A44" s="71" t="s">
        <v>32</v>
      </c>
      <c r="B44" s="63">
        <v>0</v>
      </c>
      <c r="C44" s="11"/>
      <c r="D44" s="11"/>
      <c r="F44" s="172"/>
    </row>
    <row r="45" spans="1:6" ht="12.75">
      <c r="A45" s="28" t="s">
        <v>31</v>
      </c>
      <c r="B45" s="70">
        <f>SUM(B33:B44)</f>
        <v>0</v>
      </c>
      <c r="C45" s="11"/>
      <c r="F45" s="55"/>
    </row>
    <row r="46" spans="1:6" ht="12.75">
      <c r="A46" s="15"/>
      <c r="B46" s="20"/>
      <c r="C46" s="11"/>
      <c r="D46" s="11"/>
      <c r="F46" s="55"/>
    </row>
    <row r="47" spans="1:6" ht="12.75">
      <c r="A47" s="23" t="s">
        <v>219</v>
      </c>
      <c r="B47" s="65">
        <f>SUM(B30+B45)</f>
        <v>0</v>
      </c>
      <c r="C47" s="11"/>
      <c r="D47" s="11"/>
      <c r="F47" s="55"/>
    </row>
    <row r="48" spans="1:6" ht="12.75">
      <c r="A48" s="23"/>
      <c r="B48" s="27"/>
      <c r="C48" s="11"/>
      <c r="D48" s="11"/>
      <c r="F48" s="55"/>
    </row>
    <row r="49" spans="1:6" s="46" customFormat="1" ht="15.75">
      <c r="A49" s="49" t="s">
        <v>33</v>
      </c>
      <c r="B49" s="65">
        <f>B19-B47</f>
        <v>0</v>
      </c>
      <c r="D49" s="50"/>
      <c r="E49" s="51"/>
      <c r="F49" s="23"/>
    </row>
    <row r="50" spans="1:6" ht="12.75">
      <c r="A50" s="23"/>
      <c r="B50" s="27"/>
      <c r="C50" s="46"/>
      <c r="D50" s="47"/>
      <c r="E50" s="11"/>
      <c r="F50" s="55"/>
    </row>
    <row r="51" spans="1:6" ht="12.75">
      <c r="A51" s="23" t="s">
        <v>14</v>
      </c>
      <c r="B51" s="24"/>
      <c r="C51" s="46"/>
      <c r="D51" s="47"/>
      <c r="E51" s="11"/>
      <c r="F51" s="55"/>
    </row>
    <row r="52" spans="1:6" ht="12.75">
      <c r="A52" s="52" t="s">
        <v>21</v>
      </c>
      <c r="B52" s="69">
        <f>'End Balance Sheet'!B11-'Beg Balance Sheet'!B11</f>
        <v>0</v>
      </c>
      <c r="C52" s="46"/>
      <c r="D52" s="47"/>
      <c r="E52" s="11"/>
      <c r="F52" s="172"/>
    </row>
    <row r="53" spans="1:6" ht="12.75">
      <c r="A53" s="52" t="s">
        <v>177</v>
      </c>
      <c r="B53" s="69">
        <v>0</v>
      </c>
      <c r="C53" s="46"/>
      <c r="D53" s="47"/>
      <c r="E53" s="11"/>
      <c r="F53" s="172"/>
    </row>
    <row r="54" spans="1:6" ht="12.75">
      <c r="A54" s="53" t="s">
        <v>178</v>
      </c>
      <c r="B54" s="69">
        <v>0</v>
      </c>
      <c r="C54" s="46"/>
      <c r="D54" s="47"/>
      <c r="E54" s="11"/>
      <c r="F54" s="172"/>
    </row>
    <row r="55" spans="1:6" ht="12.75">
      <c r="A55" s="53" t="s">
        <v>22</v>
      </c>
      <c r="B55" s="69">
        <v>0</v>
      </c>
      <c r="C55" s="46"/>
      <c r="D55" s="47"/>
      <c r="E55" s="11"/>
      <c r="F55" s="172"/>
    </row>
    <row r="56" spans="1:6" ht="12.75">
      <c r="A56" s="52" t="s">
        <v>145</v>
      </c>
      <c r="B56" s="69">
        <v>0</v>
      </c>
      <c r="C56" s="46"/>
      <c r="D56" s="47"/>
      <c r="E56" s="11"/>
      <c r="F56" s="172"/>
    </row>
    <row r="57" spans="1:6" ht="12.75">
      <c r="A57" s="54" t="s">
        <v>16</v>
      </c>
      <c r="B57" s="65">
        <f>SUM(B52:B56)</f>
        <v>0</v>
      </c>
      <c r="C57" s="46"/>
      <c r="D57" s="47"/>
      <c r="E57" s="11"/>
      <c r="F57" s="55"/>
    </row>
    <row r="58" spans="1:6" ht="12.75">
      <c r="A58" s="23"/>
      <c r="B58" s="27"/>
      <c r="C58" s="46"/>
      <c r="D58" s="47"/>
      <c r="E58" s="11"/>
      <c r="F58" s="55"/>
    </row>
    <row r="59" spans="1:6" ht="12.75">
      <c r="A59" s="54" t="s">
        <v>7</v>
      </c>
      <c r="B59" s="65">
        <f>SUM(B57,B19)</f>
        <v>0</v>
      </c>
      <c r="C59" s="46"/>
      <c r="D59" s="47"/>
      <c r="E59" s="11"/>
      <c r="F59" s="55"/>
    </row>
    <row r="60" spans="1:6" ht="12.75">
      <c r="A60" s="23"/>
      <c r="B60" s="27"/>
      <c r="C60" s="46"/>
      <c r="D60" s="47"/>
      <c r="E60" s="11"/>
      <c r="F60" s="55"/>
    </row>
    <row r="61" spans="1:6" ht="12.75">
      <c r="A61" s="23" t="s">
        <v>15</v>
      </c>
      <c r="B61" s="24"/>
      <c r="C61" s="46"/>
      <c r="D61" s="47"/>
      <c r="E61" s="11"/>
      <c r="F61" s="55"/>
    </row>
    <row r="62" spans="1:6" ht="12.75">
      <c r="A62" s="53" t="s">
        <v>23</v>
      </c>
      <c r="B62" s="69">
        <v>0</v>
      </c>
      <c r="F62" s="172"/>
    </row>
    <row r="63" spans="1:6" ht="12.75">
      <c r="A63" s="53" t="s">
        <v>24</v>
      </c>
      <c r="B63" s="69">
        <f>'End Balance Sheet'!D11-'Beg Balance Sheet'!D11</f>
        <v>0</v>
      </c>
      <c r="F63" s="172"/>
    </row>
    <row r="64" spans="1:6" ht="12.75">
      <c r="A64" s="53" t="s">
        <v>25</v>
      </c>
      <c r="B64" s="69">
        <f>'End Balance Sheet'!D12-'Beg Balance Sheet'!D12</f>
        <v>0</v>
      </c>
      <c r="F64" s="172"/>
    </row>
    <row r="65" spans="1:6" ht="12.75">
      <c r="A65" s="23" t="s">
        <v>17</v>
      </c>
      <c r="B65" s="65">
        <f>SUM(B62:B64)</f>
        <v>0</v>
      </c>
      <c r="F65" s="55"/>
    </row>
    <row r="66" spans="1:6" ht="12.75">
      <c r="A66" s="23"/>
      <c r="B66" s="24"/>
      <c r="F66" s="55"/>
    </row>
    <row r="67" spans="1:6" ht="12.75">
      <c r="A67" s="23" t="s">
        <v>5</v>
      </c>
      <c r="B67" s="24"/>
      <c r="F67" s="55"/>
    </row>
    <row r="68" spans="1:6" ht="12.75">
      <c r="A68" s="197" t="s">
        <v>179</v>
      </c>
      <c r="B68" s="69">
        <f>'End Inventory Listing'!J53+'End Inventory Listing'!J60</f>
        <v>0</v>
      </c>
      <c r="F68" s="172"/>
    </row>
    <row r="69" spans="1:6" ht="12.75">
      <c r="A69" s="198" t="s">
        <v>180</v>
      </c>
      <c r="B69" s="170">
        <f>'End Inventory Listing'!J83</f>
        <v>0</v>
      </c>
      <c r="F69" s="172"/>
    </row>
    <row r="70" spans="1:6" ht="12.75">
      <c r="A70" s="15" t="s">
        <v>32</v>
      </c>
      <c r="B70" s="170">
        <f>'End Inventory Listing'!J74+'End Inventory Listing'!J90</f>
        <v>0</v>
      </c>
      <c r="F70" s="172"/>
    </row>
    <row r="71" spans="1:6" ht="12.75">
      <c r="A71" s="23" t="s">
        <v>6</v>
      </c>
      <c r="B71" s="65">
        <f>SUM(B68:B70)</f>
        <v>0</v>
      </c>
      <c r="F71" s="55"/>
    </row>
    <row r="72" spans="1:6" ht="12.75">
      <c r="A72" s="55"/>
      <c r="B72" s="45"/>
      <c r="F72" s="55"/>
    </row>
    <row r="73" spans="1:6" ht="12.75">
      <c r="A73" s="23" t="s">
        <v>8</v>
      </c>
      <c r="B73" s="65">
        <f>SUM(B47,B65,B71)</f>
        <v>0</v>
      </c>
      <c r="F73" s="55"/>
    </row>
    <row r="74" spans="2:6" ht="13.5" thickBot="1">
      <c r="B74" s="56"/>
      <c r="F74" s="55"/>
    </row>
    <row r="75" spans="1:6" ht="15.75" thickBot="1">
      <c r="A75" s="57" t="s">
        <v>218</v>
      </c>
      <c r="B75" s="68">
        <f>B59-B73</f>
        <v>0</v>
      </c>
      <c r="F75" s="55"/>
    </row>
    <row r="76" ht="13.5" thickBot="1">
      <c r="F76" s="55"/>
    </row>
    <row r="77" spans="1:6" ht="12.75">
      <c r="A77" s="59" t="s">
        <v>217</v>
      </c>
      <c r="B77" s="66">
        <v>0</v>
      </c>
      <c r="F77" s="172"/>
    </row>
    <row r="78" spans="1:6" ht="12.75">
      <c r="A78" s="173" t="s">
        <v>216</v>
      </c>
      <c r="B78" s="174">
        <v>0</v>
      </c>
      <c r="F78" s="172"/>
    </row>
    <row r="79" spans="1:6" ht="12.75">
      <c r="A79" s="173" t="s">
        <v>154</v>
      </c>
      <c r="B79" s="174">
        <v>0</v>
      </c>
      <c r="F79" s="172"/>
    </row>
    <row r="80" spans="1:6" ht="12.75">
      <c r="A80" s="241"/>
      <c r="B80" s="242"/>
      <c r="F80" s="55"/>
    </row>
    <row r="81" spans="1:6" ht="13.5" thickBot="1">
      <c r="A81" s="60" t="s">
        <v>147</v>
      </c>
      <c r="B81" s="67">
        <f>B75+B77-B78-B79</f>
        <v>0</v>
      </c>
      <c r="F81" s="55"/>
    </row>
  </sheetData>
  <sheetProtection formatCells="0" formatColumns="0" formatRows="0"/>
  <protectedRanges>
    <protectedRange sqref="F8:F81" name="NOTES"/>
    <protectedRange sqref="A4:A5 B5:D5" name="Titles_1"/>
    <protectedRange sqref="B23:B29 B68:B70 B77:B79 B8:B17 B33:B44" name="Data"/>
    <protectedRange sqref="A23:A29 A33:A44 A8:A17" name="Line Titles"/>
    <protectedRange sqref="B4:F4" name="Titles_2"/>
  </protectedRanges>
  <mergeCells count="5">
    <mergeCell ref="A1:B1"/>
    <mergeCell ref="A2:B2"/>
    <mergeCell ref="A80:B80"/>
    <mergeCell ref="B5:D5"/>
    <mergeCell ref="B4:F4"/>
  </mergeCells>
  <printOptions/>
  <pageMargins left="0.5" right="0.5" top="0.5" bottom="0.5" header="0.5" footer="0.5"/>
  <pageSetup fitToHeight="1" fitToWidth="1" horizontalDpi="600" verticalDpi="600" orientation="portrait" scale="70" r:id="rId1"/>
  <rowBreaks count="1" manualBreakCount="1">
    <brk id="38" max="3" man="1"/>
  </rowBreaks>
  <ignoredErrors>
    <ignoredError sqref="B65 B19" emptyCellReference="1"/>
  </ignoredErrors>
</worksheet>
</file>

<file path=xl/worksheets/sheet6.xml><?xml version="1.0" encoding="utf-8"?>
<worksheet xmlns="http://schemas.openxmlformats.org/spreadsheetml/2006/main" xmlns:r="http://schemas.openxmlformats.org/officeDocument/2006/relationships">
  <sheetPr>
    <pageSetUpPr fitToPage="1"/>
  </sheetPr>
  <dimension ref="A1:H103"/>
  <sheetViews>
    <sheetView tabSelected="1" zoomScale="80" zoomScaleNormal="80" zoomScalePageLayoutView="0" workbookViewId="0" topLeftCell="A1">
      <selection activeCell="C3" sqref="C3:G3"/>
    </sheetView>
  </sheetViews>
  <sheetFormatPr defaultColWidth="8.8515625" defaultRowHeight="12.75"/>
  <cols>
    <col min="1" max="1" width="45.140625" style="8" customWidth="1"/>
    <col min="2" max="2" width="15.421875" style="8" customWidth="1"/>
    <col min="3" max="7" width="14.28125" style="8" customWidth="1"/>
    <col min="8" max="16384" width="8.8515625" style="8" customWidth="1"/>
  </cols>
  <sheetData>
    <row r="1" spans="1:7" ht="23.25" customHeight="1">
      <c r="A1" s="239" t="s">
        <v>168</v>
      </c>
      <c r="B1" s="239"/>
      <c r="C1" s="239"/>
      <c r="D1" s="239"/>
      <c r="E1" s="239"/>
      <c r="F1" s="239"/>
      <c r="G1" s="246"/>
    </row>
    <row r="2" spans="1:7" ht="14.25" customHeight="1">
      <c r="A2" s="240" t="s">
        <v>79</v>
      </c>
      <c r="B2" s="240"/>
      <c r="C2" s="240"/>
      <c r="D2" s="240"/>
      <c r="E2" s="240"/>
      <c r="F2" s="240"/>
      <c r="G2" s="246"/>
    </row>
    <row r="3" spans="1:7" ht="19.5" customHeight="1">
      <c r="A3" s="76" t="s">
        <v>175</v>
      </c>
      <c r="B3" s="76"/>
      <c r="C3" s="223" t="s">
        <v>204</v>
      </c>
      <c r="D3" s="252"/>
      <c r="E3" s="252"/>
      <c r="F3" s="252"/>
      <c r="G3" s="252"/>
    </row>
    <row r="4" spans="1:7" ht="19.5" customHeight="1">
      <c r="A4" s="77" t="s">
        <v>107</v>
      </c>
      <c r="B4" s="258"/>
      <c r="C4" s="247" t="s">
        <v>181</v>
      </c>
      <c r="D4" s="247"/>
      <c r="E4" s="247"/>
      <c r="F4" s="247"/>
      <c r="G4" s="248"/>
    </row>
    <row r="5" spans="1:7" ht="12.75" customHeight="1">
      <c r="A5" s="9"/>
      <c r="B5" s="12" t="s">
        <v>215</v>
      </c>
      <c r="C5" s="10" t="s">
        <v>80</v>
      </c>
      <c r="D5" s="10" t="s">
        <v>81</v>
      </c>
      <c r="E5" s="12" t="s">
        <v>82</v>
      </c>
      <c r="F5" s="12" t="s">
        <v>83</v>
      </c>
      <c r="G5" s="12" t="s">
        <v>83</v>
      </c>
    </row>
    <row r="6" spans="1:7" ht="12.75" customHeight="1">
      <c r="A6" s="13"/>
      <c r="B6" s="13">
        <v>2009</v>
      </c>
      <c r="C6" s="13">
        <v>2010</v>
      </c>
      <c r="D6" s="14">
        <v>2011</v>
      </c>
      <c r="E6" s="14">
        <v>2012</v>
      </c>
      <c r="F6" s="12">
        <v>2013</v>
      </c>
      <c r="G6" s="12">
        <v>2014</v>
      </c>
    </row>
    <row r="7" spans="1:7" ht="12.75">
      <c r="A7" s="15"/>
      <c r="B7" s="15"/>
      <c r="C7" s="16"/>
      <c r="D7" s="16"/>
      <c r="E7" s="16"/>
      <c r="F7" s="16"/>
      <c r="G7" s="16"/>
    </row>
    <row r="8" spans="1:7" ht="12.75">
      <c r="A8" s="13" t="s">
        <v>84</v>
      </c>
      <c r="B8" s="259"/>
      <c r="C8" s="19"/>
      <c r="D8" s="19"/>
      <c r="E8" s="19"/>
      <c r="F8" s="19"/>
      <c r="G8" s="19"/>
    </row>
    <row r="9" spans="1:7" s="21" customFormat="1" ht="12.75" customHeight="1">
      <c r="A9" s="15" t="str">
        <f>'Income Statement'!A8</f>
        <v>Memberships</v>
      </c>
      <c r="B9" s="63">
        <v>0</v>
      </c>
      <c r="C9" s="63">
        <f>'Income Statement'!B8</f>
        <v>0</v>
      </c>
      <c r="D9" s="63">
        <v>0</v>
      </c>
      <c r="E9" s="63">
        <v>0</v>
      </c>
      <c r="F9" s="63">
        <v>0</v>
      </c>
      <c r="G9" s="63">
        <v>0</v>
      </c>
    </row>
    <row r="10" spans="1:7" s="21" customFormat="1" ht="12.75" customHeight="1">
      <c r="A10" s="15" t="str">
        <f>'Income Statement'!A9</f>
        <v>Events</v>
      </c>
      <c r="B10" s="63">
        <v>0</v>
      </c>
      <c r="C10" s="63">
        <f>'Income Statement'!B9</f>
        <v>0</v>
      </c>
      <c r="D10" s="63">
        <v>0</v>
      </c>
      <c r="E10" s="63">
        <v>0</v>
      </c>
      <c r="F10" s="63">
        <v>0</v>
      </c>
      <c r="G10" s="63">
        <v>0</v>
      </c>
    </row>
    <row r="11" spans="1:7" s="21" customFormat="1" ht="12.75" customHeight="1">
      <c r="A11" s="15" t="str">
        <f>'Income Statement'!A10</f>
        <v>Publications (if you have any for Purchase)</v>
      </c>
      <c r="B11" s="63">
        <v>0</v>
      </c>
      <c r="C11" s="63">
        <f>'Income Statement'!B10</f>
        <v>0</v>
      </c>
      <c r="D11" s="63">
        <v>0</v>
      </c>
      <c r="E11" s="63">
        <v>0</v>
      </c>
      <c r="F11" s="63">
        <v>0</v>
      </c>
      <c r="G11" s="63">
        <v>0</v>
      </c>
    </row>
    <row r="12" spans="1:7" s="21" customFormat="1" ht="12.75" customHeight="1">
      <c r="A12" s="15" t="str">
        <f>'Income Statement'!A11</f>
        <v>Merchandise</v>
      </c>
      <c r="B12" s="63">
        <v>0</v>
      </c>
      <c r="C12" s="63">
        <f>'Income Statement'!B11</f>
        <v>0</v>
      </c>
      <c r="D12" s="63">
        <v>0</v>
      </c>
      <c r="E12" s="63">
        <v>0</v>
      </c>
      <c r="F12" s="63">
        <v>0</v>
      </c>
      <c r="G12" s="63">
        <v>0</v>
      </c>
    </row>
    <row r="13" spans="1:7" s="22" customFormat="1" ht="12.75" customHeight="1">
      <c r="A13" s="15" t="str">
        <f>'Income Statement'!A12</f>
        <v>Other:</v>
      </c>
      <c r="B13" s="63">
        <v>0</v>
      </c>
      <c r="C13" s="63">
        <f>'Income Statement'!B12</f>
        <v>0</v>
      </c>
      <c r="D13" s="63">
        <v>0</v>
      </c>
      <c r="E13" s="63">
        <v>0</v>
      </c>
      <c r="F13" s="63">
        <v>0</v>
      </c>
      <c r="G13" s="63">
        <v>0</v>
      </c>
    </row>
    <row r="14" spans="1:7" ht="12.75" customHeight="1">
      <c r="A14" s="15" t="str">
        <f>'Income Statement'!A13</f>
        <v>Other:</v>
      </c>
      <c r="B14" s="63">
        <v>0</v>
      </c>
      <c r="C14" s="63">
        <f>'Income Statement'!B13</f>
        <v>0</v>
      </c>
      <c r="D14" s="63">
        <v>0</v>
      </c>
      <c r="E14" s="63">
        <v>0</v>
      </c>
      <c r="F14" s="63">
        <v>0</v>
      </c>
      <c r="G14" s="63">
        <v>0</v>
      </c>
    </row>
    <row r="15" spans="1:7" ht="12.75" customHeight="1">
      <c r="A15" s="15" t="str">
        <f>'Income Statement'!A14</f>
        <v>Other:</v>
      </c>
      <c r="B15" s="63">
        <v>0</v>
      </c>
      <c r="C15" s="63">
        <f>'Income Statement'!B14</f>
        <v>0</v>
      </c>
      <c r="D15" s="63">
        <v>0</v>
      </c>
      <c r="E15" s="63">
        <v>0</v>
      </c>
      <c r="F15" s="63">
        <v>0</v>
      </c>
      <c r="G15" s="63">
        <v>0</v>
      </c>
    </row>
    <row r="16" spans="1:7" ht="12.75" customHeight="1">
      <c r="A16" s="15" t="str">
        <f>'Income Statement'!A15</f>
        <v>Other:</v>
      </c>
      <c r="B16" s="63">
        <v>0</v>
      </c>
      <c r="C16" s="63">
        <f>'Income Statement'!B15</f>
        <v>0</v>
      </c>
      <c r="D16" s="63">
        <v>0</v>
      </c>
      <c r="E16" s="63">
        <v>0</v>
      </c>
      <c r="F16" s="63">
        <v>0</v>
      </c>
      <c r="G16" s="63">
        <v>0</v>
      </c>
    </row>
    <row r="17" spans="1:7" ht="12.75" customHeight="1">
      <c r="A17" s="15" t="str">
        <f>'Income Statement'!A16</f>
        <v>Other:</v>
      </c>
      <c r="B17" s="63">
        <v>0</v>
      </c>
      <c r="C17" s="63">
        <f>'Income Statement'!B16</f>
        <v>0</v>
      </c>
      <c r="D17" s="63">
        <v>0</v>
      </c>
      <c r="E17" s="63">
        <v>0</v>
      </c>
      <c r="F17" s="63">
        <v>0</v>
      </c>
      <c r="G17" s="63">
        <v>0</v>
      </c>
    </row>
    <row r="18" spans="1:7" s="21" customFormat="1" ht="12.75">
      <c r="A18" s="23" t="s">
        <v>85</v>
      </c>
      <c r="B18" s="72">
        <f>SUM(B9:B17)</f>
        <v>0</v>
      </c>
      <c r="C18" s="72">
        <f>SUM(C9:C17)</f>
        <v>0</v>
      </c>
      <c r="D18" s="72">
        <f>SUM(D9:D17)</f>
        <v>0</v>
      </c>
      <c r="E18" s="72">
        <f>SUM(E9:E17)</f>
        <v>0</v>
      </c>
      <c r="F18" s="72">
        <f>SUM(F9:F17)</f>
        <v>0</v>
      </c>
      <c r="G18" s="72">
        <f>SUM(G9:G17)</f>
        <v>0</v>
      </c>
    </row>
    <row r="19" spans="1:7" s="21" customFormat="1" ht="12.75">
      <c r="A19" s="25"/>
      <c r="B19" s="26"/>
      <c r="C19" s="26"/>
      <c r="D19" s="26"/>
      <c r="E19" s="26"/>
      <c r="F19" s="26"/>
      <c r="G19" s="26"/>
    </row>
    <row r="20" spans="1:7" s="21" customFormat="1" ht="12.75">
      <c r="A20" s="12" t="s">
        <v>86</v>
      </c>
      <c r="B20" s="27"/>
      <c r="C20" s="27"/>
      <c r="D20" s="27"/>
      <c r="E20" s="27"/>
      <c r="F20" s="27"/>
      <c r="G20" s="27"/>
    </row>
    <row r="21" spans="1:7" s="21" customFormat="1" ht="12">
      <c r="A21" s="28" t="s">
        <v>29</v>
      </c>
      <c r="B21" s="27"/>
      <c r="C21" s="27"/>
      <c r="D21" s="27"/>
      <c r="E21" s="27"/>
      <c r="F21" s="27"/>
      <c r="G21" s="27"/>
    </row>
    <row r="22" spans="1:7" s="21" customFormat="1" ht="12.75" customHeight="1">
      <c r="A22" s="15" t="str">
        <f>'Income Statement'!A23</f>
        <v>    Other:</v>
      </c>
      <c r="B22" s="64">
        <v>0</v>
      </c>
      <c r="C22" s="64">
        <f>'Income Statement'!B23</f>
        <v>0</v>
      </c>
      <c r="D22" s="64">
        <v>0</v>
      </c>
      <c r="E22" s="64">
        <v>0</v>
      </c>
      <c r="F22" s="64">
        <v>0</v>
      </c>
      <c r="G22" s="64">
        <v>0</v>
      </c>
    </row>
    <row r="23" spans="1:7" s="21" customFormat="1" ht="12.75" customHeight="1">
      <c r="A23" s="15" t="str">
        <f>'Income Statement'!A24</f>
        <v>    Other:</v>
      </c>
      <c r="B23" s="64">
        <v>0</v>
      </c>
      <c r="C23" s="64">
        <f>'Income Statement'!B24</f>
        <v>0</v>
      </c>
      <c r="D23" s="64">
        <v>0</v>
      </c>
      <c r="E23" s="64">
        <v>0</v>
      </c>
      <c r="F23" s="64">
        <v>0</v>
      </c>
      <c r="G23" s="64">
        <v>0</v>
      </c>
    </row>
    <row r="24" spans="1:7" s="21" customFormat="1" ht="12.75" customHeight="1">
      <c r="A24" s="15" t="str">
        <f>'Income Statement'!A25</f>
        <v>    Other:</v>
      </c>
      <c r="B24" s="64">
        <v>0</v>
      </c>
      <c r="C24" s="64">
        <f>'Income Statement'!B25</f>
        <v>0</v>
      </c>
      <c r="D24" s="64">
        <v>0</v>
      </c>
      <c r="E24" s="64">
        <v>0</v>
      </c>
      <c r="F24" s="64">
        <v>0</v>
      </c>
      <c r="G24" s="64">
        <v>0</v>
      </c>
    </row>
    <row r="25" spans="1:7" s="21" customFormat="1" ht="12.75" customHeight="1">
      <c r="A25" s="15" t="str">
        <f>'Income Statement'!A26</f>
        <v>    Other:</v>
      </c>
      <c r="B25" s="64">
        <v>0</v>
      </c>
      <c r="C25" s="64">
        <f>'Income Statement'!B26</f>
        <v>0</v>
      </c>
      <c r="D25" s="64">
        <v>0</v>
      </c>
      <c r="E25" s="64">
        <v>0</v>
      </c>
      <c r="F25" s="64">
        <v>0</v>
      </c>
      <c r="G25" s="64">
        <v>0</v>
      </c>
    </row>
    <row r="26" spans="1:7" s="21" customFormat="1" ht="12.75" customHeight="1">
      <c r="A26" s="15" t="str">
        <f>'Income Statement'!A27</f>
        <v>    Other:</v>
      </c>
      <c r="B26" s="64">
        <v>0</v>
      </c>
      <c r="C26" s="64">
        <f>'Income Statement'!B27</f>
        <v>0</v>
      </c>
      <c r="D26" s="64">
        <v>0</v>
      </c>
      <c r="E26" s="64">
        <v>0</v>
      </c>
      <c r="F26" s="64">
        <v>0</v>
      </c>
      <c r="G26" s="64">
        <v>0</v>
      </c>
    </row>
    <row r="27" spans="1:7" s="21" customFormat="1" ht="12.75" customHeight="1">
      <c r="A27" s="15" t="str">
        <f>'Income Statement'!A28</f>
        <v>    Other:</v>
      </c>
      <c r="B27" s="64">
        <v>0</v>
      </c>
      <c r="C27" s="64">
        <f>'Income Statement'!B28</f>
        <v>0</v>
      </c>
      <c r="D27" s="64">
        <v>0</v>
      </c>
      <c r="E27" s="64">
        <v>0</v>
      </c>
      <c r="F27" s="64">
        <v>0</v>
      </c>
      <c r="G27" s="64">
        <v>0</v>
      </c>
    </row>
    <row r="28" spans="1:7" s="21" customFormat="1" ht="12.75" customHeight="1">
      <c r="A28" s="15" t="str">
        <f>'Income Statement'!A29</f>
        <v>    Other:</v>
      </c>
      <c r="B28" s="64">
        <v>0</v>
      </c>
      <c r="C28" s="64">
        <f>'Income Statement'!B29</f>
        <v>0</v>
      </c>
      <c r="D28" s="64">
        <v>0</v>
      </c>
      <c r="E28" s="64">
        <v>0</v>
      </c>
      <c r="F28" s="64">
        <v>0</v>
      </c>
      <c r="G28" s="64">
        <v>0</v>
      </c>
    </row>
    <row r="29" spans="1:7" s="21" customFormat="1" ht="12">
      <c r="A29" s="28" t="s">
        <v>28</v>
      </c>
      <c r="B29" s="73">
        <f>SUM(B22:B28)</f>
        <v>0</v>
      </c>
      <c r="C29" s="73">
        <f>SUM(C22:C28)</f>
        <v>0</v>
      </c>
      <c r="D29" s="73">
        <f>SUM(D22:D28)</f>
        <v>0</v>
      </c>
      <c r="E29" s="73">
        <f>SUM(E22:E28)</f>
        <v>0</v>
      </c>
      <c r="F29" s="73">
        <f>SUM(F22:F28)</f>
        <v>0</v>
      </c>
      <c r="G29" s="73">
        <f>SUM(G22:G28)</f>
        <v>0</v>
      </c>
    </row>
    <row r="30" spans="1:7" s="21" customFormat="1" ht="12">
      <c r="A30" s="15"/>
      <c r="B30" s="27"/>
      <c r="C30" s="27"/>
      <c r="D30" s="27"/>
      <c r="E30" s="27"/>
      <c r="F30" s="27"/>
      <c r="G30" s="27"/>
    </row>
    <row r="31" spans="1:7" s="21" customFormat="1" ht="12">
      <c r="A31" s="28" t="s">
        <v>30</v>
      </c>
      <c r="B31" s="27"/>
      <c r="C31" s="27"/>
      <c r="D31" s="27"/>
      <c r="E31" s="27"/>
      <c r="F31" s="27"/>
      <c r="G31" s="27"/>
    </row>
    <row r="32" spans="1:7" s="21" customFormat="1" ht="12.75" customHeight="1">
      <c r="A32" s="15" t="str">
        <f>'Income Statement'!A33</f>
        <v>    Auto</v>
      </c>
      <c r="B32" s="64">
        <v>0</v>
      </c>
      <c r="C32" s="64">
        <f>'Income Statement'!B33</f>
        <v>0</v>
      </c>
      <c r="D32" s="64">
        <v>0</v>
      </c>
      <c r="E32" s="64">
        <v>0</v>
      </c>
      <c r="F32" s="64">
        <v>0</v>
      </c>
      <c r="G32" s="64">
        <v>0</v>
      </c>
    </row>
    <row r="33" spans="1:7" s="21" customFormat="1" ht="12.75" customHeight="1">
      <c r="A33" s="15" t="str">
        <f>'Income Statement'!A34</f>
        <v>    Interest (on any loans)</v>
      </c>
      <c r="B33" s="64">
        <v>0</v>
      </c>
      <c r="C33" s="64">
        <f>'Income Statement'!B34</f>
        <v>0</v>
      </c>
      <c r="D33" s="64">
        <v>0</v>
      </c>
      <c r="E33" s="64">
        <v>0</v>
      </c>
      <c r="F33" s="64">
        <v>0</v>
      </c>
      <c r="G33" s="64">
        <v>0</v>
      </c>
    </row>
    <row r="34" spans="1:7" s="29" customFormat="1" ht="12.75" customHeight="1">
      <c r="A34" s="15" t="str">
        <f>'Income Statement'!A35</f>
        <v>    Insurance</v>
      </c>
      <c r="B34" s="64">
        <v>0</v>
      </c>
      <c r="C34" s="64">
        <f>'Income Statement'!B35</f>
        <v>0</v>
      </c>
      <c r="D34" s="64">
        <v>0</v>
      </c>
      <c r="E34" s="64">
        <v>0</v>
      </c>
      <c r="F34" s="64">
        <v>0</v>
      </c>
      <c r="G34" s="64">
        <v>0</v>
      </c>
    </row>
    <row r="35" spans="1:7" s="21" customFormat="1" ht="12.75" customHeight="1">
      <c r="A35" s="198" t="str">
        <f>'Income Statement'!A36</f>
        <v>Marketing (advertising, merchandise, etc.)</v>
      </c>
      <c r="B35" s="64">
        <v>0</v>
      </c>
      <c r="C35" s="64">
        <f>'Income Statement'!B36</f>
        <v>0</v>
      </c>
      <c r="D35" s="64">
        <v>0</v>
      </c>
      <c r="E35" s="64">
        <v>0</v>
      </c>
      <c r="F35" s="64">
        <v>0</v>
      </c>
      <c r="G35" s="64">
        <v>0</v>
      </c>
    </row>
    <row r="36" spans="1:7" s="22" customFormat="1" ht="12.75" customHeight="1">
      <c r="A36" s="15" t="str">
        <f>'Income Statement'!A37</f>
        <v>    Property tax (if owned land)</v>
      </c>
      <c r="B36" s="64">
        <v>0</v>
      </c>
      <c r="C36" s="64">
        <f>'Income Statement'!B37</f>
        <v>0</v>
      </c>
      <c r="D36" s="64">
        <v>0</v>
      </c>
      <c r="E36" s="64">
        <v>0</v>
      </c>
      <c r="F36" s="64">
        <v>0</v>
      </c>
      <c r="G36" s="64">
        <v>0</v>
      </c>
    </row>
    <row r="37" spans="1:7" s="22" customFormat="1" ht="12.75" customHeight="1">
      <c r="A37" s="15" t="str">
        <f>'Income Statement'!A38</f>
        <v>    Rents paid—land, buildings</v>
      </c>
      <c r="B37" s="64">
        <v>0</v>
      </c>
      <c r="C37" s="64">
        <f>'Income Statement'!B38</f>
        <v>0</v>
      </c>
      <c r="D37" s="64">
        <v>0</v>
      </c>
      <c r="E37" s="64">
        <v>0</v>
      </c>
      <c r="F37" s="64">
        <v>0</v>
      </c>
      <c r="G37" s="64">
        <v>0</v>
      </c>
    </row>
    <row r="38" spans="1:7" s="22" customFormat="1" ht="12.75" customHeight="1">
      <c r="A38" s="15" t="str">
        <f>'Income Statement'!A39</f>
        <v>    Rents paid—equipment</v>
      </c>
      <c r="B38" s="64">
        <v>0</v>
      </c>
      <c r="C38" s="64">
        <f>'Income Statement'!B39</f>
        <v>0</v>
      </c>
      <c r="D38" s="64">
        <v>0</v>
      </c>
      <c r="E38" s="64">
        <v>0</v>
      </c>
      <c r="F38" s="64">
        <v>0</v>
      </c>
      <c r="G38" s="64">
        <v>0</v>
      </c>
    </row>
    <row r="39" spans="1:7" s="22" customFormat="1" ht="12.75" customHeight="1">
      <c r="A39" s="198" t="str">
        <f>'Income Statement'!A40</f>
        <v>Staff—Market manager, others?</v>
      </c>
      <c r="B39" s="64">
        <v>0</v>
      </c>
      <c r="C39" s="64">
        <f>'Income Statement'!B40</f>
        <v>0</v>
      </c>
      <c r="D39" s="64">
        <v>0</v>
      </c>
      <c r="E39" s="64">
        <v>0</v>
      </c>
      <c r="F39" s="64">
        <v>0</v>
      </c>
      <c r="G39" s="64">
        <v>0</v>
      </c>
    </row>
    <row r="40" spans="1:7" s="31" customFormat="1" ht="12.75" customHeight="1">
      <c r="A40" s="15" t="str">
        <f>'Income Statement'!A41</f>
        <v>    Utilities</v>
      </c>
      <c r="B40" s="64">
        <v>0</v>
      </c>
      <c r="C40" s="64">
        <f>'Income Statement'!B41</f>
        <v>0</v>
      </c>
      <c r="D40" s="64">
        <v>0</v>
      </c>
      <c r="E40" s="64">
        <v>0</v>
      </c>
      <c r="F40" s="64">
        <v>0</v>
      </c>
      <c r="G40" s="64">
        <v>0</v>
      </c>
    </row>
    <row r="41" spans="1:7" s="22" customFormat="1" ht="12.75" customHeight="1">
      <c r="A41" s="15" t="str">
        <f>'Income Statement'!A42</f>
        <v>    Other:</v>
      </c>
      <c r="B41" s="64">
        <v>0</v>
      </c>
      <c r="C41" s="64">
        <f>'Income Statement'!B42</f>
        <v>0</v>
      </c>
      <c r="D41" s="64">
        <v>0</v>
      </c>
      <c r="E41" s="64">
        <v>0</v>
      </c>
      <c r="F41" s="64">
        <v>0</v>
      </c>
      <c r="G41" s="64">
        <v>0</v>
      </c>
    </row>
    <row r="42" spans="1:7" s="31" customFormat="1" ht="12.75" customHeight="1">
      <c r="A42" s="15" t="str">
        <f>'Income Statement'!A43</f>
        <v>    Other:</v>
      </c>
      <c r="B42" s="64">
        <v>0</v>
      </c>
      <c r="C42" s="64">
        <f>'Income Statement'!B43</f>
        <v>0</v>
      </c>
      <c r="D42" s="64">
        <v>0</v>
      </c>
      <c r="E42" s="64">
        <v>0</v>
      </c>
      <c r="F42" s="64">
        <v>0</v>
      </c>
      <c r="G42" s="64">
        <v>0</v>
      </c>
    </row>
    <row r="43" spans="1:7" s="31" customFormat="1" ht="12.75" customHeight="1">
      <c r="A43" s="32" t="s">
        <v>87</v>
      </c>
      <c r="B43" s="73">
        <f>SUM(B32:B42)</f>
        <v>0</v>
      </c>
      <c r="C43" s="73">
        <f>SUM(C32:C42)</f>
        <v>0</v>
      </c>
      <c r="D43" s="73">
        <f>SUM(D32:D42)</f>
        <v>0</v>
      </c>
      <c r="E43" s="73">
        <f>SUM(E32:E42)</f>
        <v>0</v>
      </c>
      <c r="F43" s="73">
        <f>SUM(F32:F42)</f>
        <v>0</v>
      </c>
      <c r="G43" s="73">
        <f>SUM(G32:G42)</f>
        <v>0</v>
      </c>
    </row>
    <row r="44" spans="1:7" s="31" customFormat="1" ht="12.75" customHeight="1">
      <c r="A44" s="32"/>
      <c r="B44" s="30"/>
      <c r="C44" s="30"/>
      <c r="D44" s="30"/>
      <c r="E44" s="30"/>
      <c r="F44" s="30"/>
      <c r="G44" s="30"/>
    </row>
    <row r="45" spans="1:7" s="31" customFormat="1" ht="12.75" customHeight="1">
      <c r="A45" s="23" t="s">
        <v>88</v>
      </c>
      <c r="B45" s="74">
        <f>SUM(B43+B29)</f>
        <v>0</v>
      </c>
      <c r="C45" s="74">
        <f>SUM(C43+C29)</f>
        <v>0</v>
      </c>
      <c r="D45" s="74">
        <f>SUM(D43+D29)</f>
        <v>0</v>
      </c>
      <c r="E45" s="74">
        <f>SUM(E43+E29)</f>
        <v>0</v>
      </c>
      <c r="F45" s="74">
        <f>SUM(F43+F29)</f>
        <v>0</v>
      </c>
      <c r="G45" s="74">
        <f>SUM(G43+G29)</f>
        <v>0</v>
      </c>
    </row>
    <row r="46" spans="1:7" s="34" customFormat="1" ht="12.75">
      <c r="A46" s="23"/>
      <c r="B46" s="33"/>
      <c r="C46" s="33"/>
      <c r="D46" s="33"/>
      <c r="E46" s="33"/>
      <c r="F46" s="33"/>
      <c r="G46" s="33"/>
    </row>
    <row r="47" spans="1:7" ht="12.75">
      <c r="A47" s="23" t="s">
        <v>89</v>
      </c>
      <c r="B47" s="74">
        <f>B18-B45</f>
        <v>0</v>
      </c>
      <c r="C47" s="74">
        <f>C18-C45</f>
        <v>0</v>
      </c>
      <c r="D47" s="74">
        <f>D18-D45</f>
        <v>0</v>
      </c>
      <c r="E47" s="74">
        <f>E18-E45</f>
        <v>0</v>
      </c>
      <c r="F47" s="74">
        <f>F18-F45</f>
        <v>0</v>
      </c>
      <c r="G47" s="74">
        <f>G18-G45</f>
        <v>0</v>
      </c>
    </row>
    <row r="48" spans="1:7" ht="12.75">
      <c r="A48" s="23"/>
      <c r="B48" s="33"/>
      <c r="C48" s="33"/>
      <c r="D48" s="33"/>
      <c r="E48" s="33"/>
      <c r="F48" s="33"/>
      <c r="G48" s="33"/>
    </row>
    <row r="49" spans="1:7" ht="12.75">
      <c r="A49" s="177" t="s">
        <v>157</v>
      </c>
      <c r="B49" s="178"/>
      <c r="C49" s="178"/>
      <c r="D49" s="178"/>
      <c r="E49" s="178"/>
      <c r="F49" s="178"/>
      <c r="G49" s="178"/>
    </row>
    <row r="50" spans="1:7" ht="12.75">
      <c r="A50" s="179" t="s">
        <v>158</v>
      </c>
      <c r="B50" s="180">
        <v>0</v>
      </c>
      <c r="C50" s="180">
        <v>0</v>
      </c>
      <c r="D50" s="180">
        <v>0</v>
      </c>
      <c r="E50" s="180">
        <v>0</v>
      </c>
      <c r="F50" s="180">
        <v>0</v>
      </c>
      <c r="G50" s="180">
        <v>0</v>
      </c>
    </row>
    <row r="51" spans="1:7" ht="12.75">
      <c r="A51" s="179" t="s">
        <v>159</v>
      </c>
      <c r="B51" s="180">
        <v>0</v>
      </c>
      <c r="C51" s="180">
        <v>0</v>
      </c>
      <c r="D51" s="180">
        <v>0</v>
      </c>
      <c r="E51" s="180">
        <v>0</v>
      </c>
      <c r="F51" s="180">
        <v>0</v>
      </c>
      <c r="G51" s="180">
        <v>0</v>
      </c>
    </row>
    <row r="52" spans="1:7" ht="12.75">
      <c r="A52" s="179" t="s">
        <v>160</v>
      </c>
      <c r="B52" s="180">
        <v>0</v>
      </c>
      <c r="C52" s="180">
        <v>0</v>
      </c>
      <c r="D52" s="180">
        <v>0</v>
      </c>
      <c r="E52" s="180">
        <v>0</v>
      </c>
      <c r="F52" s="180">
        <v>0</v>
      </c>
      <c r="G52" s="180">
        <v>0</v>
      </c>
    </row>
    <row r="53" spans="1:7" ht="12.75">
      <c r="A53" s="179" t="s">
        <v>161</v>
      </c>
      <c r="B53" s="180">
        <v>0</v>
      </c>
      <c r="C53" s="180">
        <v>0</v>
      </c>
      <c r="D53" s="180">
        <v>0</v>
      </c>
      <c r="E53" s="180">
        <v>0</v>
      </c>
      <c r="F53" s="180">
        <v>0</v>
      </c>
      <c r="G53" s="180">
        <v>0</v>
      </c>
    </row>
    <row r="54" spans="1:7" ht="12.75">
      <c r="A54" s="181"/>
      <c r="B54" s="178"/>
      <c r="C54" s="178"/>
      <c r="D54" s="178"/>
      <c r="E54" s="178"/>
      <c r="F54" s="178"/>
      <c r="G54" s="178"/>
    </row>
    <row r="55" spans="1:7" s="31" customFormat="1" ht="12.75">
      <c r="A55" s="177" t="s">
        <v>162</v>
      </c>
      <c r="B55" s="178"/>
      <c r="C55" s="178"/>
      <c r="D55" s="178"/>
      <c r="E55" s="178"/>
      <c r="F55" s="178"/>
      <c r="G55" s="178"/>
    </row>
    <row r="56" spans="1:7" s="31" customFormat="1" ht="12.75">
      <c r="A56" s="179" t="s">
        <v>163</v>
      </c>
      <c r="B56" s="180">
        <v>0</v>
      </c>
      <c r="C56" s="180">
        <v>0</v>
      </c>
      <c r="D56" s="180">
        <v>0</v>
      </c>
      <c r="E56" s="180">
        <v>0</v>
      </c>
      <c r="F56" s="180">
        <v>0</v>
      </c>
      <c r="G56" s="180">
        <v>0</v>
      </c>
    </row>
    <row r="57" spans="1:7" ht="12.75">
      <c r="A57" s="177"/>
      <c r="B57" s="178"/>
      <c r="C57" s="178"/>
      <c r="D57" s="178"/>
      <c r="E57" s="178"/>
      <c r="F57" s="178"/>
      <c r="G57" s="178"/>
    </row>
    <row r="58" spans="1:7" ht="12.75">
      <c r="A58" s="177" t="s">
        <v>164</v>
      </c>
      <c r="B58" s="178"/>
      <c r="C58" s="178"/>
      <c r="D58" s="178"/>
      <c r="E58" s="178"/>
      <c r="F58" s="178"/>
      <c r="G58" s="178"/>
    </row>
    <row r="59" spans="1:7" ht="12.75">
      <c r="A59" s="179" t="s">
        <v>165</v>
      </c>
      <c r="B59" s="180">
        <v>0</v>
      </c>
      <c r="C59" s="180">
        <v>0</v>
      </c>
      <c r="D59" s="180">
        <v>0</v>
      </c>
      <c r="E59" s="180">
        <v>0</v>
      </c>
      <c r="F59" s="180">
        <v>0</v>
      </c>
      <c r="G59" s="180">
        <v>0</v>
      </c>
    </row>
    <row r="60" spans="1:7" ht="12.75">
      <c r="A60" s="179"/>
      <c r="B60" s="180"/>
      <c r="C60" s="180"/>
      <c r="D60" s="180"/>
      <c r="E60" s="180"/>
      <c r="F60" s="180"/>
      <c r="G60" s="180"/>
    </row>
    <row r="61" spans="1:7" ht="12.75">
      <c r="A61" s="177" t="s">
        <v>166</v>
      </c>
      <c r="B61" s="178"/>
      <c r="C61" s="178"/>
      <c r="D61" s="178"/>
      <c r="E61" s="178"/>
      <c r="F61" s="178"/>
      <c r="G61" s="178"/>
    </row>
    <row r="62" spans="1:7" ht="12.75">
      <c r="A62" s="182" t="s">
        <v>167</v>
      </c>
      <c r="B62" s="183">
        <v>0</v>
      </c>
      <c r="C62" s="183">
        <v>0</v>
      </c>
      <c r="D62" s="183">
        <v>0</v>
      </c>
      <c r="E62" s="183">
        <v>0</v>
      </c>
      <c r="F62" s="183">
        <v>0</v>
      </c>
      <c r="G62" s="183">
        <v>0</v>
      </c>
    </row>
    <row r="63" spans="1:7" ht="12.75">
      <c r="A63" s="184"/>
      <c r="B63" s="185"/>
      <c r="C63" s="185"/>
      <c r="D63" s="185"/>
      <c r="E63" s="185"/>
      <c r="F63" s="185"/>
      <c r="G63" s="185"/>
    </row>
    <row r="64" spans="1:7" ht="12.75">
      <c r="A64" s="186" t="s">
        <v>90</v>
      </c>
      <c r="B64" s="187">
        <f>B47+SUM(B50:B57)-SUM(B59:B63)</f>
        <v>0</v>
      </c>
      <c r="C64" s="187">
        <f>C47+SUM(C50:C57)-SUM(C59:C63)</f>
        <v>0</v>
      </c>
      <c r="D64" s="187">
        <f>D47+SUM(D50:D57)-SUM(D59:D63)</f>
        <v>0</v>
      </c>
      <c r="E64" s="187">
        <f>E47+SUM(E50:E57)-SUM(E59:E63)</f>
        <v>0</v>
      </c>
      <c r="F64" s="187">
        <f>F47+SUM(F50:F57)-SUM(F59:F63)</f>
        <v>0</v>
      </c>
      <c r="G64" s="187">
        <f>G47+SUM(G50:G57)-SUM(G59:G63)</f>
        <v>0</v>
      </c>
    </row>
    <row r="65" spans="1:8" ht="12.75">
      <c r="A65" s="182" t="s">
        <v>170</v>
      </c>
      <c r="B65" s="195">
        <f>B64*0.16</f>
        <v>0</v>
      </c>
      <c r="C65" s="195">
        <f>C64*0.16</f>
        <v>0</v>
      </c>
      <c r="D65" s="195">
        <f>D64*0.16</f>
        <v>0</v>
      </c>
      <c r="E65" s="195">
        <f>E64*0.16</f>
        <v>0</v>
      </c>
      <c r="F65" s="195">
        <f>F64*0.16</f>
        <v>0</v>
      </c>
      <c r="G65" s="195">
        <f>G64*0.16</f>
        <v>0</v>
      </c>
      <c r="H65" s="8" t="s">
        <v>171</v>
      </c>
    </row>
    <row r="66" spans="1:7" ht="12.75">
      <c r="A66" s="182" t="s">
        <v>149</v>
      </c>
      <c r="B66" s="183">
        <v>0</v>
      </c>
      <c r="C66" s="183">
        <v>0</v>
      </c>
      <c r="D66" s="183">
        <v>0</v>
      </c>
      <c r="E66" s="183">
        <v>0</v>
      </c>
      <c r="F66" s="183">
        <v>0</v>
      </c>
      <c r="G66" s="183">
        <v>0</v>
      </c>
    </row>
    <row r="67" spans="1:7" ht="12.75">
      <c r="A67" s="188"/>
      <c r="B67" s="185"/>
      <c r="C67" s="185"/>
      <c r="D67" s="185"/>
      <c r="E67" s="185"/>
      <c r="F67" s="185"/>
      <c r="G67" s="185"/>
    </row>
    <row r="68" spans="1:7" ht="12.75">
      <c r="A68" s="189" t="s">
        <v>148</v>
      </c>
      <c r="B68" s="190">
        <f>SUM(B64)-SUM(B65:B67)</f>
        <v>0</v>
      </c>
      <c r="C68" s="190">
        <f>SUM(C64)-SUM(C65:C67)</f>
        <v>0</v>
      </c>
      <c r="D68" s="190">
        <f>SUM(D64)-SUM(D65:D67)</f>
        <v>0</v>
      </c>
      <c r="E68" s="190">
        <f>SUM(E64)-SUM(E65:E67)</f>
        <v>0</v>
      </c>
      <c r="F68" s="190">
        <f>SUM(F64)-SUM(F65:F67)</f>
        <v>0</v>
      </c>
      <c r="G68" s="190">
        <f>SUM(G64)-SUM(G65:G67)</f>
        <v>0</v>
      </c>
    </row>
    <row r="69" spans="1:7" ht="12.75">
      <c r="A69" s="191"/>
      <c r="B69" s="191"/>
      <c r="C69" s="192"/>
      <c r="D69" s="191"/>
      <c r="E69" s="191"/>
      <c r="F69" s="191"/>
      <c r="G69" s="191"/>
    </row>
    <row r="70" spans="1:7" ht="12.75">
      <c r="A70" s="193" t="s">
        <v>104</v>
      </c>
      <c r="B70" s="193"/>
      <c r="C70" s="192"/>
      <c r="D70" s="191"/>
      <c r="E70" s="191"/>
      <c r="F70" s="191"/>
      <c r="G70" s="191"/>
    </row>
    <row r="71" spans="1:7" ht="12.75">
      <c r="A71" s="245"/>
      <c r="B71" s="245"/>
      <c r="C71" s="245"/>
      <c r="D71" s="245"/>
      <c r="E71" s="245"/>
      <c r="F71" s="245"/>
      <c r="G71" s="245"/>
    </row>
    <row r="72" spans="1:7" ht="12.75">
      <c r="A72" s="245"/>
      <c r="B72" s="245"/>
      <c r="C72" s="245"/>
      <c r="D72" s="245"/>
      <c r="E72" s="245"/>
      <c r="F72" s="245"/>
      <c r="G72" s="245"/>
    </row>
    <row r="73" spans="1:7" ht="12.75">
      <c r="A73" s="245"/>
      <c r="B73" s="245"/>
      <c r="C73" s="245"/>
      <c r="D73" s="245"/>
      <c r="E73" s="245"/>
      <c r="F73" s="245"/>
      <c r="G73" s="245"/>
    </row>
    <row r="74" spans="1:7" ht="12.75">
      <c r="A74" s="245"/>
      <c r="B74" s="245"/>
      <c r="C74" s="245"/>
      <c r="D74" s="245"/>
      <c r="E74" s="245"/>
      <c r="F74" s="245"/>
      <c r="G74" s="245"/>
    </row>
    <row r="75" spans="1:7" ht="12.75">
      <c r="A75" s="194"/>
      <c r="B75" s="194"/>
      <c r="C75" s="194"/>
      <c r="D75" s="194"/>
      <c r="E75" s="194"/>
      <c r="F75" s="194"/>
      <c r="G75" s="194"/>
    </row>
    <row r="76" spans="1:7" ht="12.75">
      <c r="A76" s="194"/>
      <c r="B76" s="194"/>
      <c r="C76" s="194"/>
      <c r="D76" s="194"/>
      <c r="E76" s="194"/>
      <c r="F76" s="194"/>
      <c r="G76" s="194"/>
    </row>
    <row r="77" spans="1:7" ht="12.75">
      <c r="A77" s="194"/>
      <c r="B77" s="194"/>
      <c r="C77" s="194"/>
      <c r="D77" s="194"/>
      <c r="E77" s="194"/>
      <c r="F77" s="194"/>
      <c r="G77" s="194"/>
    </row>
    <row r="78" spans="1:7" ht="12.75">
      <c r="A78" s="194"/>
      <c r="B78" s="194"/>
      <c r="C78" s="194"/>
      <c r="D78" s="194"/>
      <c r="E78" s="194"/>
      <c r="F78" s="194"/>
      <c r="G78" s="194"/>
    </row>
    <row r="79" spans="1:7" ht="12.75">
      <c r="A79" s="194"/>
      <c r="B79" s="194"/>
      <c r="C79" s="194"/>
      <c r="D79" s="194"/>
      <c r="E79" s="194"/>
      <c r="F79" s="194"/>
      <c r="G79" s="194"/>
    </row>
    <row r="80" spans="1:7" ht="12.75">
      <c r="A80" s="245"/>
      <c r="B80" s="245"/>
      <c r="C80" s="245"/>
      <c r="D80" s="245"/>
      <c r="E80" s="245"/>
      <c r="F80" s="245"/>
      <c r="G80" s="245"/>
    </row>
    <row r="81" spans="1:7" ht="12.75">
      <c r="A81" s="245"/>
      <c r="B81" s="245"/>
      <c r="C81" s="245"/>
      <c r="D81" s="245"/>
      <c r="E81" s="245"/>
      <c r="F81" s="245"/>
      <c r="G81" s="245"/>
    </row>
    <row r="82" spans="1:7" ht="12.75">
      <c r="A82" s="245"/>
      <c r="B82" s="245"/>
      <c r="C82" s="245"/>
      <c r="D82" s="245"/>
      <c r="E82" s="245"/>
      <c r="F82" s="245"/>
      <c r="G82" s="245"/>
    </row>
    <row r="83" spans="1:7" ht="12.75">
      <c r="A83" s="245"/>
      <c r="B83" s="245"/>
      <c r="C83" s="245"/>
      <c r="D83" s="245"/>
      <c r="E83" s="245"/>
      <c r="F83" s="245"/>
      <c r="G83" s="245"/>
    </row>
    <row r="84" spans="1:7" ht="12.75">
      <c r="A84" s="245"/>
      <c r="B84" s="245"/>
      <c r="C84" s="245"/>
      <c r="D84" s="245"/>
      <c r="E84" s="245"/>
      <c r="F84" s="245"/>
      <c r="G84" s="245"/>
    </row>
    <row r="85" spans="1:7" ht="12.75">
      <c r="A85" s="245"/>
      <c r="B85" s="245"/>
      <c r="C85" s="245"/>
      <c r="D85" s="245"/>
      <c r="E85" s="245"/>
      <c r="F85" s="245"/>
      <c r="G85" s="245"/>
    </row>
    <row r="86" spans="1:7" ht="12.75">
      <c r="A86" s="245"/>
      <c r="B86" s="245"/>
      <c r="C86" s="245"/>
      <c r="D86" s="245"/>
      <c r="E86" s="245"/>
      <c r="F86" s="245"/>
      <c r="G86" s="245"/>
    </row>
    <row r="87" spans="1:7" ht="12.75">
      <c r="A87" s="193" t="s">
        <v>105</v>
      </c>
      <c r="B87" s="193"/>
      <c r="C87" s="191"/>
      <c r="D87" s="191"/>
      <c r="E87" s="191"/>
      <c r="F87" s="191"/>
      <c r="G87" s="191"/>
    </row>
    <row r="88" spans="1:7" ht="12.75">
      <c r="A88" s="245"/>
      <c r="B88" s="245"/>
      <c r="C88" s="245"/>
      <c r="D88" s="245"/>
      <c r="E88" s="245"/>
      <c r="F88" s="245"/>
      <c r="G88" s="245"/>
    </row>
    <row r="89" spans="1:7" ht="12.75">
      <c r="A89" s="245"/>
      <c r="B89" s="245"/>
      <c r="C89" s="245"/>
      <c r="D89" s="245"/>
      <c r="E89" s="245"/>
      <c r="F89" s="245"/>
      <c r="G89" s="245"/>
    </row>
    <row r="90" spans="1:7" ht="12.75">
      <c r="A90" s="245"/>
      <c r="B90" s="245"/>
      <c r="C90" s="245"/>
      <c r="D90" s="245"/>
      <c r="E90" s="245"/>
      <c r="F90" s="245"/>
      <c r="G90" s="245"/>
    </row>
    <row r="91" spans="1:7" ht="12.75">
      <c r="A91" s="245"/>
      <c r="B91" s="245"/>
      <c r="C91" s="245"/>
      <c r="D91" s="245"/>
      <c r="E91" s="245"/>
      <c r="F91" s="245"/>
      <c r="G91" s="245"/>
    </row>
    <row r="92" spans="1:7" ht="12.75">
      <c r="A92" s="194"/>
      <c r="B92" s="194"/>
      <c r="C92" s="194"/>
      <c r="D92" s="194"/>
      <c r="E92" s="194"/>
      <c r="F92" s="194"/>
      <c r="G92" s="194"/>
    </row>
    <row r="93" spans="1:7" ht="12.75">
      <c r="A93" s="194"/>
      <c r="B93" s="194"/>
      <c r="C93" s="194"/>
      <c r="D93" s="194"/>
      <c r="E93" s="194"/>
      <c r="F93" s="194"/>
      <c r="G93" s="194"/>
    </row>
    <row r="94" spans="1:7" ht="12.75">
      <c r="A94" s="194"/>
      <c r="B94" s="194"/>
      <c r="C94" s="194"/>
      <c r="D94" s="194"/>
      <c r="E94" s="194"/>
      <c r="F94" s="194"/>
      <c r="G94" s="194"/>
    </row>
    <row r="95" spans="1:7" ht="12.75">
      <c r="A95" s="194"/>
      <c r="B95" s="194"/>
      <c r="C95" s="194"/>
      <c r="D95" s="194"/>
      <c r="E95" s="194"/>
      <c r="F95" s="194"/>
      <c r="G95" s="194"/>
    </row>
    <row r="96" spans="1:7" ht="12.75">
      <c r="A96" s="194"/>
      <c r="B96" s="194"/>
      <c r="C96" s="194"/>
      <c r="D96" s="194"/>
      <c r="E96" s="194"/>
      <c r="F96" s="194"/>
      <c r="G96" s="194"/>
    </row>
    <row r="97" spans="1:7" ht="12.75">
      <c r="A97" s="245"/>
      <c r="B97" s="245"/>
      <c r="C97" s="245"/>
      <c r="D97" s="245"/>
      <c r="E97" s="245"/>
      <c r="F97" s="245"/>
      <c r="G97" s="245"/>
    </row>
    <row r="98" spans="1:7" ht="12.75">
      <c r="A98" s="245"/>
      <c r="B98" s="245"/>
      <c r="C98" s="245"/>
      <c r="D98" s="245"/>
      <c r="E98" s="245"/>
      <c r="F98" s="245"/>
      <c r="G98" s="245"/>
    </row>
    <row r="99" spans="1:7" ht="12.75">
      <c r="A99" s="245"/>
      <c r="B99" s="245"/>
      <c r="C99" s="245"/>
      <c r="D99" s="245"/>
      <c r="E99" s="245"/>
      <c r="F99" s="245"/>
      <c r="G99" s="245"/>
    </row>
    <row r="100" spans="1:7" ht="12.75">
      <c r="A100" s="245"/>
      <c r="B100" s="245"/>
      <c r="C100" s="245"/>
      <c r="D100" s="245"/>
      <c r="E100" s="245"/>
      <c r="F100" s="245"/>
      <c r="G100" s="245"/>
    </row>
    <row r="101" spans="1:7" ht="12.75">
      <c r="A101" s="245"/>
      <c r="B101" s="245"/>
      <c r="C101" s="245"/>
      <c r="D101" s="245"/>
      <c r="E101" s="245"/>
      <c r="F101" s="245"/>
      <c r="G101" s="245"/>
    </row>
    <row r="102" spans="1:7" ht="12.75">
      <c r="A102" s="245"/>
      <c r="B102" s="245"/>
      <c r="C102" s="245"/>
      <c r="D102" s="245"/>
      <c r="E102" s="245"/>
      <c r="F102" s="245"/>
      <c r="G102" s="245"/>
    </row>
    <row r="103" spans="1:7" ht="12.75">
      <c r="A103" s="245"/>
      <c r="B103" s="245"/>
      <c r="C103" s="245"/>
      <c r="D103" s="245"/>
      <c r="E103" s="245"/>
      <c r="F103" s="245"/>
      <c r="G103" s="245"/>
    </row>
  </sheetData>
  <sheetProtection formatCells="0" formatColumns="0" formatRows="0" insertColumns="0"/>
  <protectedRanges>
    <protectedRange sqref="A2:G2 A4:G4" name="Titles"/>
    <protectedRange sqref="B9:G17 B22:G28 B32:G42" name="Data"/>
    <protectedRange sqref="A104:G105" name="Assumptions"/>
    <protectedRange sqref="B62:G62 B59:G60 B50:G53 B56:G56 B65:G66" name="Data_1"/>
    <protectedRange sqref="A70:G103" name="Assumptions_1"/>
    <protectedRange sqref="A3:B3" name="Titles_1"/>
    <protectedRange sqref="C3:G3" name="Titles_2"/>
  </protectedRanges>
  <mergeCells count="26">
    <mergeCell ref="A100:G100"/>
    <mergeCell ref="A101:G101"/>
    <mergeCell ref="A102:G102"/>
    <mergeCell ref="A103:G103"/>
    <mergeCell ref="A91:G91"/>
    <mergeCell ref="A97:G97"/>
    <mergeCell ref="A98:G98"/>
    <mergeCell ref="A99:G99"/>
    <mergeCell ref="A80:G80"/>
    <mergeCell ref="A81:G81"/>
    <mergeCell ref="A89:G89"/>
    <mergeCell ref="A90:G90"/>
    <mergeCell ref="A88:G88"/>
    <mergeCell ref="A82:G82"/>
    <mergeCell ref="A83:G83"/>
    <mergeCell ref="A84:G84"/>
    <mergeCell ref="A85:G85"/>
    <mergeCell ref="A86:G86"/>
    <mergeCell ref="A1:G1"/>
    <mergeCell ref="A2:G2"/>
    <mergeCell ref="C3:G3"/>
    <mergeCell ref="C4:G4"/>
    <mergeCell ref="A73:G73"/>
    <mergeCell ref="A72:G72"/>
    <mergeCell ref="A71:G71"/>
    <mergeCell ref="A74:G74"/>
  </mergeCells>
  <printOptions/>
  <pageMargins left="0.5" right="0.5" top="0.5" bottom="0.5" header="0.5" footer="0.5"/>
  <pageSetup fitToHeight="1" fitToWidth="1" horizontalDpi="600" verticalDpi="600" orientation="portrait" scale="74" r:id="rId1"/>
  <rowBreaks count="1" manualBreakCount="1">
    <brk id="56" max="6" man="1"/>
  </rowBreaks>
  <ignoredErrors>
    <ignoredError sqref="D18:G18 C18" emptyCellReference="1"/>
  </ignoredErrors>
</worksheet>
</file>

<file path=xl/worksheets/sheet7.xml><?xml version="1.0" encoding="utf-8"?>
<worksheet xmlns="http://schemas.openxmlformats.org/spreadsheetml/2006/main" xmlns:r="http://schemas.openxmlformats.org/officeDocument/2006/relationships">
  <dimension ref="A1:K44"/>
  <sheetViews>
    <sheetView zoomScalePageLayoutView="0" workbookViewId="0" topLeftCell="A1">
      <selection activeCell="A1" sqref="A1"/>
    </sheetView>
  </sheetViews>
  <sheetFormatPr defaultColWidth="8.8515625" defaultRowHeight="12.75"/>
  <cols>
    <col min="1" max="1" width="82.00390625" style="1" customWidth="1"/>
    <col min="2" max="4" width="50.7109375" style="1" customWidth="1"/>
    <col min="5" max="16384" width="8.8515625" style="1" customWidth="1"/>
  </cols>
  <sheetData>
    <row r="1" spans="1:2" ht="15">
      <c r="A1" s="2" t="s">
        <v>0</v>
      </c>
      <c r="B1" s="2"/>
    </row>
    <row r="2" ht="12.75">
      <c r="A2" s="7" t="s">
        <v>35</v>
      </c>
    </row>
    <row r="4" spans="1:4" ht="12.75">
      <c r="A4" s="6" t="s">
        <v>45</v>
      </c>
      <c r="B4" s="6"/>
      <c r="C4" s="6"/>
      <c r="D4" s="6"/>
    </row>
    <row r="5" spans="1:4" ht="25.5">
      <c r="A5" s="3" t="s">
        <v>1</v>
      </c>
      <c r="B5" s="5"/>
      <c r="C5" s="5"/>
      <c r="D5" s="5"/>
    </row>
    <row r="6" spans="1:4" ht="12.75">
      <c r="A6" s="3" t="s">
        <v>36</v>
      </c>
      <c r="B6" s="3"/>
      <c r="C6" s="3"/>
      <c r="D6" s="3"/>
    </row>
    <row r="7" spans="1:4" ht="25.5">
      <c r="A7" s="3" t="s">
        <v>37</v>
      </c>
      <c r="B7" s="3"/>
      <c r="C7" s="3"/>
      <c r="D7" s="3"/>
    </row>
    <row r="8" spans="1:4" ht="12.75">
      <c r="A8" s="3" t="s">
        <v>38</v>
      </c>
      <c r="B8" s="3"/>
      <c r="C8" s="3"/>
      <c r="D8" s="3"/>
    </row>
    <row r="9" spans="1:4" ht="63.75">
      <c r="A9" s="3" t="s">
        <v>39</v>
      </c>
      <c r="B9" s="3"/>
      <c r="C9" s="3"/>
      <c r="D9" s="3"/>
    </row>
    <row r="10" spans="1:4" ht="38.25">
      <c r="A10" s="3" t="s">
        <v>40</v>
      </c>
      <c r="B10" s="3"/>
      <c r="C10" s="3"/>
      <c r="D10" s="3"/>
    </row>
    <row r="11" spans="1:4" ht="102">
      <c r="A11" s="3" t="s">
        <v>41</v>
      </c>
      <c r="B11" s="3"/>
      <c r="C11" s="3"/>
      <c r="D11" s="3"/>
    </row>
    <row r="12" spans="1:4" ht="89.25">
      <c r="A12" s="3" t="s">
        <v>42</v>
      </c>
      <c r="B12" s="3"/>
      <c r="C12" s="3"/>
      <c r="D12" s="3"/>
    </row>
    <row r="13" spans="1:4" ht="25.5">
      <c r="A13" s="3" t="s">
        <v>43</v>
      </c>
      <c r="B13" s="3"/>
      <c r="C13" s="3"/>
      <c r="D13" s="3"/>
    </row>
    <row r="14" spans="1:4" ht="25.5">
      <c r="A14" s="3" t="s">
        <v>44</v>
      </c>
      <c r="B14" s="3"/>
      <c r="C14" s="3"/>
      <c r="D14" s="3"/>
    </row>
    <row r="15" spans="1:4" ht="12.75">
      <c r="A15" s="3"/>
      <c r="B15" s="3"/>
      <c r="C15" s="3"/>
      <c r="D15" s="3"/>
    </row>
    <row r="16" spans="1:4" ht="12.75">
      <c r="A16" s="6" t="s">
        <v>34</v>
      </c>
      <c r="B16" s="4"/>
      <c r="C16" s="4"/>
      <c r="D16" s="4"/>
    </row>
    <row r="17" spans="1:4" ht="25.5">
      <c r="A17" s="3" t="s">
        <v>1</v>
      </c>
      <c r="B17" s="3"/>
      <c r="C17" s="3"/>
      <c r="D17" s="3"/>
    </row>
    <row r="18" ht="12.75">
      <c r="A18" s="3" t="s">
        <v>2</v>
      </c>
    </row>
    <row r="19" spans="1:4" ht="51">
      <c r="A19" s="3" t="s">
        <v>103</v>
      </c>
      <c r="B19" s="6"/>
      <c r="C19" s="6"/>
      <c r="D19" s="6"/>
    </row>
    <row r="20" spans="1:4" ht="102">
      <c r="A20" s="3" t="s">
        <v>26</v>
      </c>
      <c r="B20" s="5"/>
      <c r="C20" s="5"/>
      <c r="D20" s="5"/>
    </row>
    <row r="21" spans="1:4" ht="51">
      <c r="A21" s="3" t="s">
        <v>9</v>
      </c>
      <c r="B21" s="3"/>
      <c r="C21" s="3"/>
      <c r="D21" s="3"/>
    </row>
    <row r="22" spans="1:4" ht="51">
      <c r="A22" s="3" t="s">
        <v>10</v>
      </c>
      <c r="B22" s="3"/>
      <c r="C22" s="3"/>
      <c r="D22" s="3"/>
    </row>
    <row r="23" spans="1:4" ht="25.5">
      <c r="A23" s="3" t="s">
        <v>11</v>
      </c>
      <c r="B23" s="3"/>
      <c r="C23" s="3"/>
      <c r="D23" s="3"/>
    </row>
    <row r="24" spans="1:4" ht="38.25">
      <c r="A24" s="3" t="s">
        <v>12</v>
      </c>
      <c r="B24" s="3"/>
      <c r="C24" s="3"/>
      <c r="D24" s="3"/>
    </row>
    <row r="25" spans="1:4" ht="51">
      <c r="A25" s="3" t="s">
        <v>13</v>
      </c>
      <c r="B25" s="3"/>
      <c r="C25" s="3"/>
      <c r="D25" s="3"/>
    </row>
    <row r="26" spans="1:4" ht="63.75">
      <c r="A26" s="3" t="s">
        <v>27</v>
      </c>
      <c r="B26" s="3"/>
      <c r="C26" s="3"/>
      <c r="D26" s="3"/>
    </row>
    <row r="27" spans="1:4" ht="89.25">
      <c r="A27" s="3" t="s">
        <v>18</v>
      </c>
      <c r="B27" s="3"/>
      <c r="C27" s="3"/>
      <c r="D27" s="3"/>
    </row>
    <row r="28" spans="1:4" ht="38.25">
      <c r="A28" s="4" t="s">
        <v>19</v>
      </c>
      <c r="B28" s="3"/>
      <c r="C28" s="3"/>
      <c r="D28" s="3"/>
    </row>
    <row r="29" spans="1:4" ht="76.5">
      <c r="A29" s="3" t="s">
        <v>20</v>
      </c>
      <c r="B29" s="3"/>
      <c r="C29" s="3"/>
      <c r="D29" s="3"/>
    </row>
    <row r="31" spans="1:11" ht="12.75">
      <c r="A31" s="6" t="s">
        <v>78</v>
      </c>
      <c r="B31" s="3"/>
      <c r="C31" s="3"/>
      <c r="D31" s="3"/>
      <c r="E31" s="3"/>
      <c r="F31" s="3"/>
      <c r="G31" s="3"/>
      <c r="H31" s="3"/>
      <c r="I31" s="3"/>
      <c r="J31" s="3"/>
      <c r="K31" s="3"/>
    </row>
    <row r="32" spans="1:11" ht="25.5">
      <c r="A32" s="3" t="s">
        <v>1</v>
      </c>
      <c r="B32" s="3"/>
      <c r="C32" s="3"/>
      <c r="D32" s="3"/>
      <c r="E32" s="3"/>
      <c r="F32" s="3"/>
      <c r="G32" s="3"/>
      <c r="H32" s="3"/>
      <c r="I32" s="3"/>
      <c r="J32" s="3"/>
      <c r="K32" s="3"/>
    </row>
    <row r="33" ht="38.25">
      <c r="A33" s="1" t="s">
        <v>102</v>
      </c>
    </row>
    <row r="34" ht="51">
      <c r="A34" s="1" t="s">
        <v>100</v>
      </c>
    </row>
    <row r="35" ht="12.75">
      <c r="A35" s="3" t="s">
        <v>101</v>
      </c>
    </row>
    <row r="37" ht="12.75">
      <c r="A37" s="6" t="s">
        <v>92</v>
      </c>
    </row>
    <row r="38" ht="38.25">
      <c r="A38" s="3" t="s">
        <v>93</v>
      </c>
    </row>
    <row r="39" ht="51">
      <c r="A39" s="1" t="s">
        <v>94</v>
      </c>
    </row>
    <row r="40" ht="12.75">
      <c r="A40" s="1" t="s">
        <v>96</v>
      </c>
    </row>
    <row r="41" ht="12.75">
      <c r="A41" s="1" t="s">
        <v>97</v>
      </c>
    </row>
    <row r="42" ht="12.75">
      <c r="A42" s="1" t="s">
        <v>98</v>
      </c>
    </row>
    <row r="43" ht="12.75">
      <c r="A43" s="1" t="s">
        <v>99</v>
      </c>
    </row>
    <row r="44" ht="12.75">
      <c r="A44" s="1" t="s">
        <v>95</v>
      </c>
    </row>
  </sheetData>
  <sheetProtection/>
  <printOptions/>
  <pageMargins left="0.25" right="0.25" top="0.75" bottom="0.75" header="0.3" footer="0.3"/>
  <pageSetup horizontalDpi="600" verticalDpi="600" orientation="portrait"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VHCB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Ethan Parke</dc:creator>
  <cp:keywords/>
  <dc:description/>
  <cp:lastModifiedBy>Administrator</cp:lastModifiedBy>
  <cp:lastPrinted>2010-01-14T03:44:41Z</cp:lastPrinted>
  <dcterms:created xsi:type="dcterms:W3CDTF">2006-03-01T15:27:22Z</dcterms:created>
  <dcterms:modified xsi:type="dcterms:W3CDTF">2010-01-14T03:44:46Z</dcterms:modified>
  <cp:category/>
  <cp:version/>
  <cp:contentType/>
  <cp:contentStatus/>
</cp:coreProperties>
</file>